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0" yWindow="315" windowWidth="12510" windowHeight="7200"/>
  </bookViews>
  <sheets>
    <sheet name="Ficha" sheetId="8" r:id="rId1"/>
    <sheet name="Tabela" sheetId="11" r:id="rId2"/>
    <sheet name="Tabela Graf" sheetId="10" state="hidden" r:id="rId3"/>
    <sheet name="Gráficos - 1" sheetId="9" r:id="rId4"/>
    <sheet name="Gráficos - 2" sheetId="16" r:id="rId5"/>
    <sheet name="Gráficos - 3" sheetId="17" r:id="rId6"/>
    <sheet name="Gráficos - 4" sheetId="18" r:id="rId7"/>
    <sheet name="Gráficos - 5" sheetId="19" r:id="rId8"/>
  </sheets>
  <definedNames>
    <definedName name="_xlnm.Print_Titles" localSheetId="3">'Gráficos - 1'!$1:$5</definedName>
    <definedName name="_xlnm.Print_Titles" localSheetId="4">'Gráficos - 2'!$1:$5</definedName>
    <definedName name="_xlnm.Print_Titles" localSheetId="5">'Gráficos - 3'!$1:$5</definedName>
    <definedName name="_xlnm.Print_Titles" localSheetId="6">'Gráficos - 4'!$1:$5</definedName>
    <definedName name="_xlnm.Print_Titles" localSheetId="7">'Gráficos - 5'!$1:$5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72" i="19" l="1"/>
  <c r="B72" i="18"/>
  <c r="B72" i="17"/>
  <c r="B72" i="16"/>
  <c r="B72" i="9"/>
  <c r="B48" i="11"/>
  <c r="B71" i="19" l="1"/>
  <c r="A69" i="19"/>
  <c r="A68" i="19"/>
  <c r="A67" i="19"/>
  <c r="A66" i="19"/>
  <c r="A65" i="19"/>
  <c r="A64" i="19"/>
  <c r="A63" i="19"/>
  <c r="A61" i="19"/>
  <c r="A3" i="19"/>
  <c r="A2" i="19"/>
  <c r="A1" i="19"/>
  <c r="B71" i="18"/>
  <c r="A69" i="18"/>
  <c r="A68" i="18"/>
  <c r="A67" i="18"/>
  <c r="A66" i="18"/>
  <c r="A65" i="18"/>
  <c r="A64" i="18"/>
  <c r="A63" i="18"/>
  <c r="A61" i="18"/>
  <c r="A3" i="18"/>
  <c r="A2" i="18"/>
  <c r="A1" i="18"/>
  <c r="B71" i="17"/>
  <c r="A69" i="17"/>
  <c r="A68" i="17"/>
  <c r="A67" i="17"/>
  <c r="A66" i="17"/>
  <c r="A65" i="17"/>
  <c r="A64" i="17"/>
  <c r="A63" i="17"/>
  <c r="A61" i="17"/>
  <c r="A3" i="17"/>
  <c r="A2" i="17"/>
  <c r="A1" i="17"/>
  <c r="B71" i="16"/>
  <c r="A69" i="16"/>
  <c r="A68" i="16"/>
  <c r="A67" i="16"/>
  <c r="A66" i="16"/>
  <c r="A65" i="16"/>
  <c r="A64" i="16"/>
  <c r="A63" i="16"/>
  <c r="A61" i="16"/>
  <c r="A3" i="16"/>
  <c r="A2" i="16"/>
  <c r="A1" i="16"/>
  <c r="K41" i="10" l="1"/>
  <c r="J41" i="10"/>
  <c r="I41" i="10"/>
  <c r="H41" i="10"/>
  <c r="G41" i="10"/>
  <c r="F41" i="10"/>
  <c r="E41" i="10"/>
  <c r="D41" i="10"/>
  <c r="K40" i="10"/>
  <c r="J40" i="10"/>
  <c r="I40" i="10"/>
  <c r="H40" i="10"/>
  <c r="G40" i="10"/>
  <c r="F40" i="10"/>
  <c r="E40" i="10"/>
  <c r="D40" i="10"/>
  <c r="C40" i="10"/>
  <c r="B40" i="10"/>
  <c r="K39" i="10"/>
  <c r="J39" i="10"/>
  <c r="I39" i="10"/>
  <c r="H39" i="10"/>
  <c r="G39" i="10"/>
  <c r="F39" i="10"/>
  <c r="E39" i="10"/>
  <c r="D39" i="10"/>
  <c r="C39" i="10"/>
  <c r="B39" i="10"/>
  <c r="K38" i="10"/>
  <c r="J38" i="10"/>
  <c r="I38" i="10"/>
  <c r="H38" i="10"/>
  <c r="G38" i="10"/>
  <c r="F38" i="10"/>
  <c r="E38" i="10"/>
  <c r="D38" i="10"/>
  <c r="C38" i="10"/>
  <c r="B38" i="10"/>
  <c r="K37" i="10"/>
  <c r="J37" i="10"/>
  <c r="I37" i="10"/>
  <c r="H37" i="10"/>
  <c r="G37" i="10"/>
  <c r="F37" i="10"/>
  <c r="E37" i="10"/>
  <c r="D37" i="10"/>
  <c r="C37" i="10"/>
  <c r="B37" i="10"/>
  <c r="K35" i="10"/>
  <c r="J35" i="10"/>
  <c r="I35" i="10"/>
  <c r="H35" i="10"/>
  <c r="G35" i="10"/>
  <c r="F35" i="10"/>
  <c r="E35" i="10"/>
  <c r="D35" i="10"/>
  <c r="K34" i="10"/>
  <c r="J34" i="10"/>
  <c r="I34" i="10"/>
  <c r="H34" i="10"/>
  <c r="G34" i="10"/>
  <c r="F34" i="10"/>
  <c r="E34" i="10"/>
  <c r="D34" i="10"/>
  <c r="C34" i="10"/>
  <c r="B34" i="10"/>
  <c r="K33" i="10"/>
  <c r="J33" i="10"/>
  <c r="I33" i="10"/>
  <c r="H33" i="10"/>
  <c r="G33" i="10"/>
  <c r="F33" i="10"/>
  <c r="E33" i="10"/>
  <c r="D33" i="10"/>
  <c r="C33" i="10"/>
  <c r="B33" i="10"/>
  <c r="K32" i="10"/>
  <c r="J32" i="10"/>
  <c r="I32" i="10"/>
  <c r="H32" i="10"/>
  <c r="G32" i="10"/>
  <c r="F32" i="10"/>
  <c r="E32" i="10"/>
  <c r="D32" i="10"/>
  <c r="C32" i="10"/>
  <c r="B32" i="10"/>
  <c r="K31" i="10"/>
  <c r="J31" i="10"/>
  <c r="I31" i="10"/>
  <c r="H31" i="10"/>
  <c r="G31" i="10"/>
  <c r="F31" i="10"/>
  <c r="E31" i="10"/>
  <c r="D31" i="10"/>
  <c r="C31" i="10"/>
  <c r="B31" i="10"/>
  <c r="K29" i="10"/>
  <c r="J29" i="10"/>
  <c r="I29" i="10"/>
  <c r="H29" i="10"/>
  <c r="G29" i="10"/>
  <c r="F29" i="10"/>
  <c r="E29" i="10"/>
  <c r="D29" i="10"/>
  <c r="K28" i="10"/>
  <c r="J28" i="10"/>
  <c r="I28" i="10"/>
  <c r="H28" i="10"/>
  <c r="G28" i="10"/>
  <c r="F28" i="10"/>
  <c r="E28" i="10"/>
  <c r="D28" i="10"/>
  <c r="C28" i="10"/>
  <c r="B28" i="10"/>
  <c r="K27" i="10"/>
  <c r="J27" i="10"/>
  <c r="I27" i="10"/>
  <c r="H27" i="10"/>
  <c r="G27" i="10"/>
  <c r="F27" i="10"/>
  <c r="E27" i="10"/>
  <c r="D27" i="10"/>
  <c r="C27" i="10"/>
  <c r="B27" i="10"/>
  <c r="K26" i="10"/>
  <c r="J26" i="10"/>
  <c r="I26" i="10"/>
  <c r="H26" i="10"/>
  <c r="G26" i="10"/>
  <c r="F26" i="10"/>
  <c r="E26" i="10"/>
  <c r="D26" i="10"/>
  <c r="C26" i="10"/>
  <c r="B26" i="10"/>
  <c r="K25" i="10"/>
  <c r="J25" i="10"/>
  <c r="I25" i="10"/>
  <c r="H25" i="10"/>
  <c r="G25" i="10"/>
  <c r="F25" i="10"/>
  <c r="E25" i="10"/>
  <c r="D25" i="10"/>
  <c r="C25" i="10"/>
  <c r="B25" i="10"/>
  <c r="K23" i="10"/>
  <c r="J23" i="10"/>
  <c r="I23" i="10"/>
  <c r="H23" i="10"/>
  <c r="G23" i="10"/>
  <c r="F23" i="10"/>
  <c r="E23" i="10"/>
  <c r="D23" i="10"/>
  <c r="K22" i="10"/>
  <c r="J22" i="10"/>
  <c r="I22" i="10"/>
  <c r="H22" i="10"/>
  <c r="G22" i="10"/>
  <c r="F22" i="10"/>
  <c r="E22" i="10"/>
  <c r="D22" i="10"/>
  <c r="C22" i="10"/>
  <c r="B22" i="10"/>
  <c r="K21" i="10"/>
  <c r="J21" i="10"/>
  <c r="I21" i="10"/>
  <c r="H21" i="10"/>
  <c r="G21" i="10"/>
  <c r="F21" i="10"/>
  <c r="E21" i="10"/>
  <c r="D21" i="10"/>
  <c r="C21" i="10"/>
  <c r="B21" i="10"/>
  <c r="K20" i="10"/>
  <c r="J20" i="10"/>
  <c r="I20" i="10"/>
  <c r="H20" i="10"/>
  <c r="G20" i="10"/>
  <c r="F20" i="10"/>
  <c r="E20" i="10"/>
  <c r="D20" i="10"/>
  <c r="C20" i="10"/>
  <c r="B20" i="10"/>
  <c r="K19" i="10"/>
  <c r="J19" i="10"/>
  <c r="I19" i="10"/>
  <c r="H19" i="10"/>
  <c r="G19" i="10"/>
  <c r="F19" i="10"/>
  <c r="E19" i="10"/>
  <c r="D19" i="10"/>
  <c r="C19" i="10"/>
  <c r="B19" i="10"/>
  <c r="K17" i="10"/>
  <c r="J17" i="10"/>
  <c r="I17" i="10"/>
  <c r="H17" i="10"/>
  <c r="G17" i="10"/>
  <c r="F17" i="10"/>
  <c r="E17" i="10"/>
  <c r="D17" i="10"/>
  <c r="K16" i="10"/>
  <c r="J16" i="10"/>
  <c r="I16" i="10"/>
  <c r="H16" i="10"/>
  <c r="G16" i="10"/>
  <c r="F16" i="10"/>
  <c r="E16" i="10"/>
  <c r="D16" i="10"/>
  <c r="C16" i="10"/>
  <c r="B16" i="10"/>
  <c r="K15" i="10"/>
  <c r="J15" i="10"/>
  <c r="I15" i="10"/>
  <c r="H15" i="10"/>
  <c r="G15" i="10"/>
  <c r="F15" i="10"/>
  <c r="E15" i="10"/>
  <c r="D15" i="10"/>
  <c r="C15" i="10"/>
  <c r="B15" i="10"/>
  <c r="K14" i="10"/>
  <c r="J14" i="10"/>
  <c r="I14" i="10"/>
  <c r="H14" i="10"/>
  <c r="G14" i="10"/>
  <c r="F14" i="10"/>
  <c r="E14" i="10"/>
  <c r="D14" i="10"/>
  <c r="C14" i="10"/>
  <c r="B14" i="10"/>
  <c r="K13" i="10"/>
  <c r="J13" i="10"/>
  <c r="I13" i="10"/>
  <c r="H13" i="10"/>
  <c r="G13" i="10"/>
  <c r="F13" i="10"/>
  <c r="E13" i="10"/>
  <c r="D13" i="10"/>
  <c r="C13" i="10"/>
  <c r="B13" i="10"/>
  <c r="K11" i="10"/>
  <c r="J11" i="10"/>
  <c r="I11" i="10"/>
  <c r="H11" i="10"/>
  <c r="G11" i="10"/>
  <c r="F11" i="10"/>
  <c r="E11" i="10"/>
  <c r="D11" i="10"/>
  <c r="K10" i="10"/>
  <c r="J10" i="10"/>
  <c r="I10" i="10"/>
  <c r="H10" i="10"/>
  <c r="G10" i="10"/>
  <c r="F10" i="10"/>
  <c r="E10" i="10"/>
  <c r="D10" i="10"/>
  <c r="C10" i="10"/>
  <c r="B10" i="10"/>
  <c r="K9" i="10"/>
  <c r="J9" i="10"/>
  <c r="I9" i="10"/>
  <c r="H9" i="10"/>
  <c r="G9" i="10"/>
  <c r="F9" i="10"/>
  <c r="E9" i="10"/>
  <c r="D9" i="10"/>
  <c r="C9" i="10"/>
  <c r="B9" i="10"/>
  <c r="K8" i="10"/>
  <c r="J8" i="10"/>
  <c r="I8" i="10"/>
  <c r="H8" i="10"/>
  <c r="G8" i="10"/>
  <c r="F8" i="10"/>
  <c r="E8" i="10"/>
  <c r="D8" i="10"/>
  <c r="C8" i="10"/>
  <c r="B8" i="10"/>
  <c r="K7" i="10"/>
  <c r="J7" i="10"/>
  <c r="I7" i="10"/>
  <c r="H7" i="10"/>
  <c r="G7" i="10"/>
  <c r="F7" i="10"/>
  <c r="E7" i="10"/>
  <c r="D7" i="10"/>
  <c r="C7" i="10"/>
  <c r="B7" i="10"/>
  <c r="B47" i="11"/>
  <c r="A45" i="11"/>
  <c r="A44" i="11"/>
  <c r="A43" i="11"/>
  <c r="A42" i="11"/>
  <c r="A41" i="11"/>
  <c r="A40" i="11"/>
  <c r="A39" i="11"/>
  <c r="A37" i="11"/>
  <c r="A3" i="11"/>
  <c r="A2" i="11"/>
  <c r="A1" i="11"/>
  <c r="B71" i="9"/>
  <c r="A69" i="9"/>
  <c r="A68" i="9"/>
  <c r="A67" i="9"/>
  <c r="A66" i="9"/>
  <c r="A65" i="9"/>
  <c r="A64" i="9"/>
  <c r="A63" i="9"/>
  <c r="A61" i="9"/>
  <c r="A51" i="10"/>
  <c r="A49" i="10"/>
  <c r="A50" i="10"/>
  <c r="A48" i="10"/>
  <c r="A47" i="10"/>
  <c r="A3" i="9"/>
  <c r="A2" i="9"/>
  <c r="A1" i="9"/>
  <c r="B53" i="10"/>
  <c r="A46" i="10"/>
  <c r="A45" i="10"/>
  <c r="A43" i="10"/>
  <c r="A1" i="10"/>
  <c r="A2" i="10"/>
  <c r="A3" i="10"/>
</calcChain>
</file>

<file path=xl/sharedStrings.xml><?xml version="1.0" encoding="utf-8"?>
<sst xmlns="http://schemas.openxmlformats.org/spreadsheetml/2006/main" count="139" uniqueCount="51">
  <si>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</si>
  <si>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</si>
  <si>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</si>
  <si>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</si>
  <si>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</si>
  <si>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</si>
  <si>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</si>
  <si>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</si>
  <si>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</si>
  <si>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</si>
  <si>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</si>
  <si>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</si>
  <si>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</si>
  <si>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</si>
  <si>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</si>
  <si>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</si>
  <si>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Brasil</t>
  </si>
  <si>
    <t>Data de elaboração:</t>
  </si>
  <si>
    <t>Anual</t>
  </si>
  <si>
    <t>Indicadores de atenção preventiva</t>
  </si>
  <si>
    <t>Atenção à Saúde</t>
  </si>
  <si>
    <t>Proporção de crianças com esquema vacinal básico completo na idade-alvo</t>
  </si>
  <si>
    <t>Proporção (%) de crianças com esquema vacinal básico completo na idade-alvo, em determinado espaço geográfico, no ano considerado</t>
  </si>
  <si>
    <t>Ministério da Saúde - Sistema de Informações do Programa Nacional de Imunizações (SI-PNI)
Base demográfica do Ministério da Saúde
Ministério da Saúde - Sistema de Informações sobre Nascidos Vivos</t>
  </si>
  <si>
    <t>1. Valores médios elevados podem encobrir bolsões de baixa cobertura em determinados grupos populacionais.</t>
  </si>
  <si>
    <t>2. A demanda da população não residente aos postos de vacinação, principalmente em campanhas, dificulta a avaliação da cobertura vacinal.</t>
  </si>
  <si>
    <t>3. A população-alvo utilizada para cálculo das coberturas vacinais é derivada da Base demográfica do Ministério da Saúde e/ou do Sistema de Informações sobre Nascidos vivos. Para detalhes do cálculo da população alvo, recomenda-se a leitura das Notas Técnicas do SI-PNI (http://tabnet.datasus.gov.br/cgi/pni/cpnidescr.htm#pop).</t>
  </si>
  <si>
    <t>4. Para poliomielite, só estão incluídas as vacinações de rotina.</t>
  </si>
  <si>
    <t>6. Até 2002, está contabilizada a cobertura da vacina tríplice bacteriana (DPT); a partir de 2003, esta vacina foi substituída pela Tetravalente (DTP + Hib).</t>
  </si>
  <si>
    <t>7. O indicador apresenta valores acima de 100%, tanto por erros de registro das doses aplicadas como pela imprecisão das estimativas utilizadas da população alvo.</t>
  </si>
  <si>
    <t>Número de crianças com esquema básico completo na idade-alvo para determinado tipo de vacina /
Número de crianças na idade alvo * 100</t>
  </si>
  <si>
    <t>Tetravalente/DPT</t>
  </si>
  <si>
    <t>Poliomielite</t>
  </si>
  <si>
    <t>BCG</t>
  </si>
  <si>
    <t>Hepatite B</t>
  </si>
  <si>
    <t>Período:2000-2009</t>
  </si>
  <si>
    <t>Região/Imunobiológico</t>
  </si>
  <si>
    <t>Tríplice viral</t>
  </si>
  <si>
    <t>5. A vacina tríplice viral (SCR - sarampo, caxumba e rubéola), aplicada em crianças de 1 ano, foi adotada como parte do Programa Nacional de Imunizações a partir de 2002, substituindo a vacina contra sarampo, aplicada em crianças menores de 1 ano.</t>
  </si>
  <si>
    <t>2000-2010</t>
  </si>
  <si>
    <t>Fortaleza</t>
  </si>
  <si>
    <t>Recife</t>
  </si>
  <si>
    <t>Salvador</t>
  </si>
  <si>
    <t>Período:2000-2010</t>
  </si>
  <si>
    <t>Tríplice viral/sarampo</t>
  </si>
  <si>
    <t>CEPI-DSS/ ENSP/FIOCRUZ</t>
  </si>
  <si>
    <t>Como Citar</t>
  </si>
  <si>
    <t>Brasil, Região Nordeste, regiões metropolitanas do Nordeste e tipo de imunobiológico</t>
  </si>
  <si>
    <t>Ind030203RNE - Proporção de crianças com esquema vacinal básico completo na idade-alvo, por ano, segundo Brasil, Região Nordeste, regiões metropolitanas do Nordeste e tipo de imunobiológico</t>
  </si>
  <si>
    <t xml:space="preserve"> ... </t>
  </si>
  <si>
    <t>Ind030203RNE - Proporção de crianças com esquema vacinal básico completo na idade-alvo, por ano, segundo Brasil, Região Nordeste, regiões metropolitanas do Nordeste e tipo de imunobiológico [Internet]. Rio de Janeiro: Portal Determinantes Sociais da Saúde. Observatório sobre Iniquidades em Saúde. CEPI-DSS/ENSP/FIOCRUZ; 2013 Abr 30 [data de acesso com a expressão “acesso em”]. Disponível em: http://dssbr.org/site/wp-content/uploads/2013/05/Ind030203RM-20130430.pdf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</si>
</sst>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2" applyNumberFormat="1" applyFont="1"/>
    <xf numFmtId="165" fontId="1" fillId="0" borderId="4" xfId="2" applyNumberFormat="1" applyFont="1" applyBorder="1"/>
    <xf numFmtId="0" fontId="0" fillId="0" borderId="0" xfId="0" applyAlignment="1">
      <alignment horizontal="left"/>
    </xf>
    <xf numFmtId="165" fontId="0" fillId="0" borderId="0" xfId="1" applyNumberFormat="1" applyFont="1" applyAlignment="1">
      <alignment horizontal="right"/>
    </xf>
    <xf numFmtId="165" fontId="0" fillId="0" borderId="4" xfId="1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Brasil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Tabela!$B$7:$L$7</c:f>
              <c:numCache>
                <c:formatCode>_(* #,##0.0_);_(* \(#,##0.0\);_(* "-"??_);_(@_)</c:formatCode>
                <c:ptCount val="11"/>
                <c:pt idx="0">
                  <c:v>94.7</c:v>
                </c:pt>
                <c:pt idx="1">
                  <c:v>97.5</c:v>
                </c:pt>
                <c:pt idx="2">
                  <c:v>98.6</c:v>
                </c:pt>
                <c:pt idx="3">
                  <c:v>97.5</c:v>
                </c:pt>
                <c:pt idx="4">
                  <c:v>96.1</c:v>
                </c:pt>
                <c:pt idx="5">
                  <c:v>95.4</c:v>
                </c:pt>
                <c:pt idx="6">
                  <c:v>100.5</c:v>
                </c:pt>
                <c:pt idx="7">
                  <c:v>103.1</c:v>
                </c:pt>
                <c:pt idx="8">
                  <c:v>98.2</c:v>
                </c:pt>
                <c:pt idx="9">
                  <c:v>99.5</c:v>
                </c:pt>
                <c:pt idx="10">
                  <c:v>97.66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31968"/>
        <c:axId val="78451840"/>
      </c:barChart>
      <c:catAx>
        <c:axId val="7853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451840"/>
        <c:crosses val="autoZero"/>
        <c:auto val="1"/>
        <c:lblAlgn val="ctr"/>
        <c:lblOffset val="100"/>
        <c:noMultiLvlLbl val="0"/>
      </c:catAx>
      <c:valAx>
        <c:axId val="78451840"/>
        <c:scaling>
          <c:orientation val="minMax"/>
          <c:max val="100"/>
          <c:min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5319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Recife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Tabela!$A$24</c:f>
              <c:strCache>
                <c:ptCount val="1"/>
                <c:pt idx="0">
                  <c:v>Recife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Tabela!$B$26:$L$26</c:f>
              <c:numCache>
                <c:formatCode>_(* #,##0.0_);_(* \(#,##0.0\);_(* "-"??_);_(@_)</c:formatCode>
                <c:ptCount val="11"/>
                <c:pt idx="0">
                  <c:v>115.93</c:v>
                </c:pt>
                <c:pt idx="1">
                  <c:v>102.85</c:v>
                </c:pt>
                <c:pt idx="2">
                  <c:v>104.49</c:v>
                </c:pt>
                <c:pt idx="3">
                  <c:v>123.15</c:v>
                </c:pt>
                <c:pt idx="4">
                  <c:v>105.64</c:v>
                </c:pt>
                <c:pt idx="5">
                  <c:v>113.29</c:v>
                </c:pt>
                <c:pt idx="6">
                  <c:v>106.09</c:v>
                </c:pt>
                <c:pt idx="7">
                  <c:v>110.16</c:v>
                </c:pt>
                <c:pt idx="8">
                  <c:v>107.92</c:v>
                </c:pt>
                <c:pt idx="9">
                  <c:v>103.72</c:v>
                </c:pt>
                <c:pt idx="10">
                  <c:v>96.07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42784"/>
        <c:axId val="83948672"/>
      </c:barChart>
      <c:catAx>
        <c:axId val="8394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948672"/>
        <c:crosses val="autoZero"/>
        <c:auto val="1"/>
        <c:lblAlgn val="ctr"/>
        <c:lblOffset val="100"/>
        <c:noMultiLvlLbl val="0"/>
      </c:catAx>
      <c:valAx>
        <c:axId val="83948672"/>
        <c:scaling>
          <c:orientation val="minMax"/>
          <c:max val="100"/>
          <c:min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9427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Brasil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Tabela!$B$9:$L$9</c:f>
              <c:numCache>
                <c:formatCode>_(* #,##0.0_);_(* \(#,##0.0\);_(* "-"??_);_(@_)</c:formatCode>
                <c:ptCount val="11"/>
                <c:pt idx="0">
                  <c:v>111.7</c:v>
                </c:pt>
                <c:pt idx="1">
                  <c:v>112.6</c:v>
                </c:pt>
                <c:pt idx="2">
                  <c:v>110.3</c:v>
                </c:pt>
                <c:pt idx="3">
                  <c:v>108.5</c:v>
                </c:pt>
                <c:pt idx="4">
                  <c:v>106.4</c:v>
                </c:pt>
                <c:pt idx="5">
                  <c:v>106.5</c:v>
                </c:pt>
                <c:pt idx="6">
                  <c:v>110</c:v>
                </c:pt>
                <c:pt idx="7">
                  <c:v>111.1</c:v>
                </c:pt>
                <c:pt idx="8">
                  <c:v>108.4</c:v>
                </c:pt>
                <c:pt idx="9">
                  <c:v>106</c:v>
                </c:pt>
                <c:pt idx="10">
                  <c:v>106.03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69312"/>
        <c:axId val="84021248"/>
      </c:barChart>
      <c:catAx>
        <c:axId val="8426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021248"/>
        <c:crosses val="autoZero"/>
        <c:auto val="1"/>
        <c:lblAlgn val="ctr"/>
        <c:lblOffset val="100"/>
        <c:noMultiLvlLbl val="0"/>
      </c:catAx>
      <c:valAx>
        <c:axId val="84021248"/>
        <c:scaling>
          <c:orientation val="minMax"/>
          <c:max val="100"/>
          <c:min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2693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Fortaleza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Tabela!$A$18</c:f>
              <c:strCache>
                <c:ptCount val="1"/>
                <c:pt idx="0">
                  <c:v>Fortaleza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Tabela!$B$21:$L$21</c:f>
              <c:numCache>
                <c:formatCode>_(* #,##0.0_);_(* \(#,##0.0\);_(* "-"??_);_(@_)</c:formatCode>
                <c:ptCount val="11"/>
                <c:pt idx="0">
                  <c:v>127.39</c:v>
                </c:pt>
                <c:pt idx="1">
                  <c:v>130.07</c:v>
                </c:pt>
                <c:pt idx="2">
                  <c:v>122.7</c:v>
                </c:pt>
                <c:pt idx="3">
                  <c:v>113.39</c:v>
                </c:pt>
                <c:pt idx="4">
                  <c:v>109.91</c:v>
                </c:pt>
                <c:pt idx="5">
                  <c:v>110.54</c:v>
                </c:pt>
                <c:pt idx="6">
                  <c:v>131.27000000000001</c:v>
                </c:pt>
                <c:pt idx="7">
                  <c:v>126.47</c:v>
                </c:pt>
                <c:pt idx="8">
                  <c:v>111.62</c:v>
                </c:pt>
                <c:pt idx="9">
                  <c:v>118.61</c:v>
                </c:pt>
                <c:pt idx="10">
                  <c:v>117.93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25408"/>
        <c:axId val="84227200"/>
      </c:barChart>
      <c:catAx>
        <c:axId val="8422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227200"/>
        <c:crosses val="autoZero"/>
        <c:auto val="1"/>
        <c:lblAlgn val="ctr"/>
        <c:lblOffset val="100"/>
        <c:noMultiLvlLbl val="0"/>
      </c:catAx>
      <c:valAx>
        <c:axId val="84227200"/>
        <c:scaling>
          <c:orientation val="minMax"/>
          <c:max val="100"/>
          <c:min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2254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Salvador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Tabela!$A$30</c:f>
              <c:strCache>
                <c:ptCount val="1"/>
                <c:pt idx="0">
                  <c:v>Salvador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Tabela!$B$33:$L$33</c:f>
              <c:numCache>
                <c:formatCode>_(* #,##0.0_);_(* \(#,##0.0\);_(* "-"??_);_(@_)</c:formatCode>
                <c:ptCount val="11"/>
                <c:pt idx="0">
                  <c:v>121.8</c:v>
                </c:pt>
                <c:pt idx="1">
                  <c:v>115.09</c:v>
                </c:pt>
                <c:pt idx="2">
                  <c:v>114.78</c:v>
                </c:pt>
                <c:pt idx="3">
                  <c:v>117.45</c:v>
                </c:pt>
                <c:pt idx="4">
                  <c:v>115.96</c:v>
                </c:pt>
                <c:pt idx="5">
                  <c:v>111.13</c:v>
                </c:pt>
                <c:pt idx="6">
                  <c:v>131.09</c:v>
                </c:pt>
                <c:pt idx="7">
                  <c:v>117.46</c:v>
                </c:pt>
                <c:pt idx="8">
                  <c:v>105.5</c:v>
                </c:pt>
                <c:pt idx="9">
                  <c:v>110.24</c:v>
                </c:pt>
                <c:pt idx="10">
                  <c:v>113.67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48992"/>
        <c:axId val="84150528"/>
      </c:barChart>
      <c:catAx>
        <c:axId val="8414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150528"/>
        <c:crosses val="autoZero"/>
        <c:auto val="1"/>
        <c:lblAlgn val="ctr"/>
        <c:lblOffset val="100"/>
        <c:noMultiLvlLbl val="0"/>
      </c:catAx>
      <c:valAx>
        <c:axId val="84150528"/>
        <c:scaling>
          <c:orientation val="minMax"/>
          <c:max val="100"/>
          <c:min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1489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Região Nordeste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Tabela!$A$12</c:f>
              <c:strCache>
                <c:ptCount val="1"/>
                <c:pt idx="0">
                  <c:v>Região Nordeste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Tabela!$B$15:$L$15</c:f>
              <c:numCache>
                <c:formatCode>_(* #,##0.0_);_(* \(#,##0.0\);_(* "-"??_);_(@_)</c:formatCode>
                <c:ptCount val="11"/>
                <c:pt idx="0">
                  <c:v>114.3</c:v>
                </c:pt>
                <c:pt idx="1">
                  <c:v>117.6</c:v>
                </c:pt>
                <c:pt idx="2">
                  <c:v>113.8</c:v>
                </c:pt>
                <c:pt idx="3">
                  <c:v>111.7</c:v>
                </c:pt>
                <c:pt idx="4">
                  <c:v>108.5</c:v>
                </c:pt>
                <c:pt idx="5">
                  <c:v>107.6</c:v>
                </c:pt>
                <c:pt idx="6">
                  <c:v>115.7</c:v>
                </c:pt>
                <c:pt idx="7">
                  <c:v>117.5</c:v>
                </c:pt>
                <c:pt idx="8">
                  <c:v>110.9</c:v>
                </c:pt>
                <c:pt idx="9">
                  <c:v>108.6</c:v>
                </c:pt>
                <c:pt idx="10">
                  <c:v>107.56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83296"/>
        <c:axId val="84189184"/>
      </c:barChart>
      <c:catAx>
        <c:axId val="8418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189184"/>
        <c:crosses val="autoZero"/>
        <c:auto val="1"/>
        <c:lblAlgn val="ctr"/>
        <c:lblOffset val="100"/>
        <c:noMultiLvlLbl val="0"/>
      </c:catAx>
      <c:valAx>
        <c:axId val="84189184"/>
        <c:scaling>
          <c:orientation val="minMax"/>
          <c:max val="100"/>
          <c:min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1832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Recife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Tabela!$A$24</c:f>
              <c:strCache>
                <c:ptCount val="1"/>
                <c:pt idx="0">
                  <c:v>Recife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Tabela!$B$27:$L$27</c:f>
              <c:numCache>
                <c:formatCode>_(* #,##0.0_);_(* \(#,##0.0\);_(* "-"??_);_(@_)</c:formatCode>
                <c:ptCount val="11"/>
                <c:pt idx="0">
                  <c:v>144.07</c:v>
                </c:pt>
                <c:pt idx="1">
                  <c:v>129.86000000000001</c:v>
                </c:pt>
                <c:pt idx="2">
                  <c:v>139.34</c:v>
                </c:pt>
                <c:pt idx="3">
                  <c:v>141.11000000000001</c:v>
                </c:pt>
                <c:pt idx="4">
                  <c:v>130.15</c:v>
                </c:pt>
                <c:pt idx="5">
                  <c:v>121.42</c:v>
                </c:pt>
                <c:pt idx="6">
                  <c:v>122.78</c:v>
                </c:pt>
                <c:pt idx="7">
                  <c:v>122.21</c:v>
                </c:pt>
                <c:pt idx="8">
                  <c:v>122.95</c:v>
                </c:pt>
                <c:pt idx="9">
                  <c:v>119.37</c:v>
                </c:pt>
                <c:pt idx="10">
                  <c:v>117.39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00832"/>
        <c:axId val="84550784"/>
      </c:barChart>
      <c:catAx>
        <c:axId val="8420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550784"/>
        <c:crosses val="autoZero"/>
        <c:auto val="1"/>
        <c:lblAlgn val="ctr"/>
        <c:lblOffset val="100"/>
        <c:noMultiLvlLbl val="0"/>
      </c:catAx>
      <c:valAx>
        <c:axId val="84550784"/>
        <c:scaling>
          <c:orientation val="minMax"/>
          <c:max val="100"/>
          <c:min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2008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Brasil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Tabela!$B$10:$L$10</c:f>
              <c:numCache>
                <c:formatCode>_(* #,##0.0_);_(* \(#,##0.0\);_(* "-"??_);_(@_)</c:formatCode>
                <c:ptCount val="11"/>
                <c:pt idx="0">
                  <c:v>91.1</c:v>
                </c:pt>
                <c:pt idx="1">
                  <c:v>91.9</c:v>
                </c:pt>
                <c:pt idx="2">
                  <c:v>91.5</c:v>
                </c:pt>
                <c:pt idx="3">
                  <c:v>92</c:v>
                </c:pt>
                <c:pt idx="4">
                  <c:v>90.3</c:v>
                </c:pt>
                <c:pt idx="5">
                  <c:v>91.3</c:v>
                </c:pt>
                <c:pt idx="6">
                  <c:v>97.4</c:v>
                </c:pt>
                <c:pt idx="7">
                  <c:v>99.7</c:v>
                </c:pt>
                <c:pt idx="8">
                  <c:v>96.3</c:v>
                </c:pt>
                <c:pt idx="9">
                  <c:v>98</c:v>
                </c:pt>
                <c:pt idx="10">
                  <c:v>95.73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01088"/>
        <c:axId val="84041728"/>
      </c:barChart>
      <c:catAx>
        <c:axId val="8460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041728"/>
        <c:crosses val="autoZero"/>
        <c:auto val="1"/>
        <c:lblAlgn val="ctr"/>
        <c:lblOffset val="100"/>
        <c:noMultiLvlLbl val="0"/>
      </c:catAx>
      <c:valAx>
        <c:axId val="84041728"/>
        <c:scaling>
          <c:orientation val="minMax"/>
          <c:max val="100"/>
          <c:min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6010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Fortaleza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Tabela!$A$18</c:f>
              <c:strCache>
                <c:ptCount val="1"/>
                <c:pt idx="0">
                  <c:v>Fortaleza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Tabela!$B$22:$L$22</c:f>
              <c:numCache>
                <c:formatCode>_(* #,##0.0_);_(* \(#,##0.0\);_(* "-"??_);_(@_)</c:formatCode>
                <c:ptCount val="11"/>
                <c:pt idx="0">
                  <c:v>98.4</c:v>
                </c:pt>
                <c:pt idx="1">
                  <c:v>105.87</c:v>
                </c:pt>
                <c:pt idx="2">
                  <c:v>95.92</c:v>
                </c:pt>
                <c:pt idx="3">
                  <c:v>92.38</c:v>
                </c:pt>
                <c:pt idx="4">
                  <c:v>88.57</c:v>
                </c:pt>
                <c:pt idx="5">
                  <c:v>81.12</c:v>
                </c:pt>
                <c:pt idx="6">
                  <c:v>104.81</c:v>
                </c:pt>
                <c:pt idx="7">
                  <c:v>97.69</c:v>
                </c:pt>
                <c:pt idx="8">
                  <c:v>93.8</c:v>
                </c:pt>
                <c:pt idx="9">
                  <c:v>96.64</c:v>
                </c:pt>
                <c:pt idx="10">
                  <c:v>94.11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56480"/>
        <c:axId val="84362368"/>
      </c:barChart>
      <c:catAx>
        <c:axId val="8435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362368"/>
        <c:crosses val="autoZero"/>
        <c:auto val="1"/>
        <c:lblAlgn val="ctr"/>
        <c:lblOffset val="100"/>
        <c:noMultiLvlLbl val="0"/>
      </c:catAx>
      <c:valAx>
        <c:axId val="84362368"/>
        <c:scaling>
          <c:orientation val="minMax"/>
          <c:max val="100"/>
          <c:min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3564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Salvador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Tabela!$A$30</c:f>
              <c:strCache>
                <c:ptCount val="1"/>
                <c:pt idx="0">
                  <c:v>Salvador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Tabela!$B$34:$L$34</c:f>
              <c:numCache>
                <c:formatCode>_(* #,##0.0_);_(* \(#,##0.0\);_(* "-"??_);_(@_)</c:formatCode>
                <c:ptCount val="11"/>
                <c:pt idx="0">
                  <c:v>90.34</c:v>
                </c:pt>
                <c:pt idx="1">
                  <c:v>76.760000000000005</c:v>
                </c:pt>
                <c:pt idx="2">
                  <c:v>75.09</c:v>
                </c:pt>
                <c:pt idx="3">
                  <c:v>75.55</c:v>
                </c:pt>
                <c:pt idx="4">
                  <c:v>74.25</c:v>
                </c:pt>
                <c:pt idx="5">
                  <c:v>77.900000000000006</c:v>
                </c:pt>
                <c:pt idx="6">
                  <c:v>98.42</c:v>
                </c:pt>
                <c:pt idx="7">
                  <c:v>89.87</c:v>
                </c:pt>
                <c:pt idx="8">
                  <c:v>83.38</c:v>
                </c:pt>
                <c:pt idx="9">
                  <c:v>90.93</c:v>
                </c:pt>
                <c:pt idx="10">
                  <c:v>90.24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90656"/>
        <c:axId val="84392192"/>
      </c:barChart>
      <c:catAx>
        <c:axId val="8439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392192"/>
        <c:crosses val="autoZero"/>
        <c:auto val="1"/>
        <c:lblAlgn val="ctr"/>
        <c:lblOffset val="100"/>
        <c:noMultiLvlLbl val="0"/>
      </c:catAx>
      <c:valAx>
        <c:axId val="84392192"/>
        <c:scaling>
          <c:orientation val="minMax"/>
          <c:max val="100"/>
          <c:min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3906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Região Nordeste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Tabela!$A$12</c:f>
              <c:strCache>
                <c:ptCount val="1"/>
                <c:pt idx="0">
                  <c:v>Região Nordeste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Tabela!$B$16:$L$16</c:f>
              <c:numCache>
                <c:formatCode>_(* #,##0.0_);_(* \(#,##0.0\);_(* "-"??_);_(@_)</c:formatCode>
                <c:ptCount val="11"/>
                <c:pt idx="0">
                  <c:v>85.7</c:v>
                </c:pt>
                <c:pt idx="1">
                  <c:v>90.9</c:v>
                </c:pt>
                <c:pt idx="2">
                  <c:v>91.6</c:v>
                </c:pt>
                <c:pt idx="3">
                  <c:v>92.4</c:v>
                </c:pt>
                <c:pt idx="4">
                  <c:v>88.5</c:v>
                </c:pt>
                <c:pt idx="5">
                  <c:v>89.2</c:v>
                </c:pt>
                <c:pt idx="6">
                  <c:v>100.1</c:v>
                </c:pt>
                <c:pt idx="7">
                  <c:v>102.2</c:v>
                </c:pt>
                <c:pt idx="8">
                  <c:v>98.9</c:v>
                </c:pt>
                <c:pt idx="9">
                  <c:v>100.2</c:v>
                </c:pt>
                <c:pt idx="10">
                  <c:v>97.34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76128"/>
        <c:axId val="84577664"/>
      </c:barChart>
      <c:catAx>
        <c:axId val="8457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577664"/>
        <c:crosses val="autoZero"/>
        <c:auto val="1"/>
        <c:lblAlgn val="ctr"/>
        <c:lblOffset val="100"/>
        <c:noMultiLvlLbl val="0"/>
      </c:catAx>
      <c:valAx>
        <c:axId val="84577664"/>
        <c:scaling>
          <c:orientation val="minMax"/>
          <c:max val="100"/>
          <c:min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5761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Fortaleza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Tabela!$A$18</c:f>
              <c:strCache>
                <c:ptCount val="1"/>
                <c:pt idx="0">
                  <c:v>Fortaleza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Tabela!$B$19:$L$19</c:f>
              <c:numCache>
                <c:formatCode>_(* #,##0.0_);_(* \(#,##0.0\);_(* "-"??_);_(@_)</c:formatCode>
                <c:ptCount val="11"/>
                <c:pt idx="0">
                  <c:v>95.98</c:v>
                </c:pt>
                <c:pt idx="1">
                  <c:v>104.92</c:v>
                </c:pt>
                <c:pt idx="2">
                  <c:v>103.65</c:v>
                </c:pt>
                <c:pt idx="3">
                  <c:v>96.61</c:v>
                </c:pt>
                <c:pt idx="4">
                  <c:v>92.75</c:v>
                </c:pt>
                <c:pt idx="5">
                  <c:v>83.43</c:v>
                </c:pt>
                <c:pt idx="6">
                  <c:v>106.73</c:v>
                </c:pt>
                <c:pt idx="7">
                  <c:v>103.15</c:v>
                </c:pt>
                <c:pt idx="8">
                  <c:v>96.32</c:v>
                </c:pt>
                <c:pt idx="9">
                  <c:v>101.38</c:v>
                </c:pt>
                <c:pt idx="10">
                  <c:v>97.07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00608"/>
        <c:axId val="78502144"/>
      </c:barChart>
      <c:catAx>
        <c:axId val="785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502144"/>
        <c:crosses val="autoZero"/>
        <c:auto val="1"/>
        <c:lblAlgn val="ctr"/>
        <c:lblOffset val="100"/>
        <c:noMultiLvlLbl val="0"/>
      </c:catAx>
      <c:valAx>
        <c:axId val="78502144"/>
        <c:scaling>
          <c:orientation val="minMax"/>
          <c:max val="100"/>
          <c:min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5006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Recife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Tabela!$A$24</c:f>
              <c:strCache>
                <c:ptCount val="1"/>
                <c:pt idx="0">
                  <c:v>Recife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Tabela!$B$28:$L$28</c:f>
              <c:numCache>
                <c:formatCode>_(* #,##0.0_);_(* \(#,##0.0\);_(* "-"??_);_(@_)</c:formatCode>
                <c:ptCount val="11"/>
                <c:pt idx="0">
                  <c:v>94.62</c:v>
                </c:pt>
                <c:pt idx="1">
                  <c:v>89.32</c:v>
                </c:pt>
                <c:pt idx="2">
                  <c:v>100.21</c:v>
                </c:pt>
                <c:pt idx="3">
                  <c:v>101.74</c:v>
                </c:pt>
                <c:pt idx="4">
                  <c:v>98.86</c:v>
                </c:pt>
                <c:pt idx="5">
                  <c:v>98.03</c:v>
                </c:pt>
                <c:pt idx="6">
                  <c:v>96.42</c:v>
                </c:pt>
                <c:pt idx="7">
                  <c:v>104.56</c:v>
                </c:pt>
                <c:pt idx="8">
                  <c:v>103.9</c:v>
                </c:pt>
                <c:pt idx="9">
                  <c:v>100.22</c:v>
                </c:pt>
                <c:pt idx="10">
                  <c:v>93.47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22016"/>
        <c:axId val="84456576"/>
      </c:barChart>
      <c:catAx>
        <c:axId val="8442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456576"/>
        <c:crosses val="autoZero"/>
        <c:auto val="1"/>
        <c:lblAlgn val="ctr"/>
        <c:lblOffset val="100"/>
        <c:noMultiLvlLbl val="0"/>
      </c:catAx>
      <c:valAx>
        <c:axId val="84456576"/>
        <c:scaling>
          <c:orientation val="minMax"/>
          <c:max val="100"/>
          <c:min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4220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Brasil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Tabela!$B$11:$L$11</c:f>
              <c:numCache>
                <c:formatCode>_(* #,##0.0_);_(* \(#,##0.0\);_(*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96.9</c:v>
                </c:pt>
                <c:pt idx="3">
                  <c:v>113</c:v>
                </c:pt>
                <c:pt idx="4">
                  <c:v>105</c:v>
                </c:pt>
                <c:pt idx="5">
                  <c:v>99.7</c:v>
                </c:pt>
                <c:pt idx="6">
                  <c:v>102.2</c:v>
                </c:pt>
                <c:pt idx="7">
                  <c:v>104.9</c:v>
                </c:pt>
                <c:pt idx="8">
                  <c:v>101.3</c:v>
                </c:pt>
                <c:pt idx="9">
                  <c:v>101.8</c:v>
                </c:pt>
                <c:pt idx="10">
                  <c:v>99.9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15072"/>
        <c:axId val="84533248"/>
      </c:barChart>
      <c:catAx>
        <c:axId val="845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533248"/>
        <c:crosses val="autoZero"/>
        <c:auto val="1"/>
        <c:lblAlgn val="ctr"/>
        <c:lblOffset val="100"/>
        <c:noMultiLvlLbl val="0"/>
      </c:catAx>
      <c:valAx>
        <c:axId val="84533248"/>
        <c:scaling>
          <c:orientation val="minMax"/>
          <c:max val="100"/>
          <c:min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5150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Fortaleza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Tabela!$A$18</c:f>
              <c:strCache>
                <c:ptCount val="1"/>
                <c:pt idx="0">
                  <c:v>Fortaleza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Tabela!$B$23:$L$23</c:f>
              <c:numCache>
                <c:formatCode>_(* #,##0.0_);_(* \(#,##0.0\);_(* "-"??_);_(@_)</c:formatCode>
                <c:ptCount val="11"/>
                <c:pt idx="0">
                  <c:v>124.22</c:v>
                </c:pt>
                <c:pt idx="1">
                  <c:v>114.41</c:v>
                </c:pt>
                <c:pt idx="2">
                  <c:v>104.23</c:v>
                </c:pt>
                <c:pt idx="3">
                  <c:v>118.06</c:v>
                </c:pt>
                <c:pt idx="4">
                  <c:v>101.77</c:v>
                </c:pt>
                <c:pt idx="5">
                  <c:v>94.47</c:v>
                </c:pt>
                <c:pt idx="6">
                  <c:v>110.08</c:v>
                </c:pt>
                <c:pt idx="7">
                  <c:v>99.92</c:v>
                </c:pt>
                <c:pt idx="8">
                  <c:v>99.24</c:v>
                </c:pt>
                <c:pt idx="9">
                  <c:v>103.02</c:v>
                </c:pt>
                <c:pt idx="10">
                  <c:v>105.05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88800"/>
        <c:axId val="90190592"/>
      </c:barChart>
      <c:catAx>
        <c:axId val="9018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190592"/>
        <c:crosses val="autoZero"/>
        <c:auto val="1"/>
        <c:lblAlgn val="ctr"/>
        <c:lblOffset val="100"/>
        <c:noMultiLvlLbl val="0"/>
      </c:catAx>
      <c:valAx>
        <c:axId val="90190592"/>
        <c:scaling>
          <c:orientation val="minMax"/>
          <c:max val="100"/>
          <c:min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188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Salvador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Tabela!$A$30</c:f>
              <c:strCache>
                <c:ptCount val="1"/>
                <c:pt idx="0">
                  <c:v>Salvador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Tabela!$B$35:$L$35</c:f>
              <c:numCache>
                <c:formatCode>_(* #,##0.0_);_(* \(#,##0.0\);_(* "-"??_);_(@_)</c:formatCode>
                <c:ptCount val="11"/>
                <c:pt idx="0">
                  <c:v>129.91999999999999</c:v>
                </c:pt>
                <c:pt idx="1">
                  <c:v>93.93</c:v>
                </c:pt>
                <c:pt idx="2">
                  <c:v>92.13</c:v>
                </c:pt>
                <c:pt idx="3">
                  <c:v>116.05</c:v>
                </c:pt>
                <c:pt idx="4">
                  <c:v>117.37</c:v>
                </c:pt>
                <c:pt idx="5">
                  <c:v>98.19</c:v>
                </c:pt>
                <c:pt idx="6">
                  <c:v>107.09</c:v>
                </c:pt>
                <c:pt idx="7">
                  <c:v>101.95</c:v>
                </c:pt>
                <c:pt idx="8">
                  <c:v>90.55</c:v>
                </c:pt>
                <c:pt idx="9">
                  <c:v>99.07</c:v>
                </c:pt>
                <c:pt idx="10">
                  <c:v>98.78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18880"/>
        <c:axId val="90220416"/>
      </c:barChart>
      <c:catAx>
        <c:axId val="9021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220416"/>
        <c:crosses val="autoZero"/>
        <c:auto val="1"/>
        <c:lblAlgn val="ctr"/>
        <c:lblOffset val="100"/>
        <c:noMultiLvlLbl val="0"/>
      </c:catAx>
      <c:valAx>
        <c:axId val="90220416"/>
        <c:scaling>
          <c:orientation val="minMax"/>
          <c:max val="100"/>
          <c:min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2188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Região Nordeste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Tabela!$A$12</c:f>
              <c:strCache>
                <c:ptCount val="1"/>
                <c:pt idx="0">
                  <c:v>Região Nordeste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Tabela!$B$17:$L$17</c:f>
              <c:numCache>
                <c:formatCode>_(* #,##0.0_);_(* \(#,##0.0\);_(*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91</c:v>
                </c:pt>
                <c:pt idx="3">
                  <c:v>111.8</c:v>
                </c:pt>
                <c:pt idx="4">
                  <c:v>107.7</c:v>
                </c:pt>
                <c:pt idx="5">
                  <c:v>100.7</c:v>
                </c:pt>
                <c:pt idx="6">
                  <c:v>104.8</c:v>
                </c:pt>
                <c:pt idx="7">
                  <c:v>109.4</c:v>
                </c:pt>
                <c:pt idx="8">
                  <c:v>104.5</c:v>
                </c:pt>
                <c:pt idx="9">
                  <c:v>105.4</c:v>
                </c:pt>
                <c:pt idx="10">
                  <c:v>104.52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26144"/>
        <c:axId val="90327680"/>
      </c:barChart>
      <c:catAx>
        <c:axId val="9032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327680"/>
        <c:crosses val="autoZero"/>
        <c:auto val="1"/>
        <c:lblAlgn val="ctr"/>
        <c:lblOffset val="100"/>
        <c:noMultiLvlLbl val="0"/>
      </c:catAx>
      <c:valAx>
        <c:axId val="90327680"/>
        <c:scaling>
          <c:orientation val="minMax"/>
          <c:max val="100"/>
          <c:min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3261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Recife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Tabela!$A$24</c:f>
              <c:strCache>
                <c:ptCount val="1"/>
                <c:pt idx="0">
                  <c:v>Recife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Tabela!$B$29:$L$29</c:f>
              <c:numCache>
                <c:formatCode>_(* #,##0.0_);_(* \(#,##0.0\);_(* "-"??_);_(@_)</c:formatCode>
                <c:ptCount val="11"/>
                <c:pt idx="0">
                  <c:v>121.02</c:v>
                </c:pt>
                <c:pt idx="1">
                  <c:v>114.4</c:v>
                </c:pt>
                <c:pt idx="2">
                  <c:v>116.02</c:v>
                </c:pt>
                <c:pt idx="3">
                  <c:v>127.37</c:v>
                </c:pt>
                <c:pt idx="4">
                  <c:v>115.64</c:v>
                </c:pt>
                <c:pt idx="5">
                  <c:v>111.66</c:v>
                </c:pt>
                <c:pt idx="6">
                  <c:v>107.53</c:v>
                </c:pt>
                <c:pt idx="7">
                  <c:v>110.53</c:v>
                </c:pt>
                <c:pt idx="8">
                  <c:v>107.29</c:v>
                </c:pt>
                <c:pt idx="9">
                  <c:v>111.49</c:v>
                </c:pt>
                <c:pt idx="10">
                  <c:v>105.2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43680"/>
        <c:axId val="90361856"/>
      </c:barChart>
      <c:catAx>
        <c:axId val="9034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361856"/>
        <c:crosses val="autoZero"/>
        <c:auto val="1"/>
        <c:lblAlgn val="ctr"/>
        <c:lblOffset val="100"/>
        <c:noMultiLvlLbl val="0"/>
      </c:catAx>
      <c:valAx>
        <c:axId val="90361856"/>
        <c:scaling>
          <c:orientation val="minMax"/>
          <c:max val="100"/>
          <c:min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3436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Salvador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Tabela!$A$30</c:f>
              <c:strCache>
                <c:ptCount val="1"/>
                <c:pt idx="0">
                  <c:v>Salvador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Tabela!$B$31:$L$31</c:f>
              <c:numCache>
                <c:formatCode>_(* #,##0.0_);_(* \(#,##0.0\);_(* "-"??_);_(@_)</c:formatCode>
                <c:ptCount val="11"/>
                <c:pt idx="0">
                  <c:v>94.73</c:v>
                </c:pt>
                <c:pt idx="1">
                  <c:v>84.25</c:v>
                </c:pt>
                <c:pt idx="2">
                  <c:v>86.39</c:v>
                </c:pt>
                <c:pt idx="3">
                  <c:v>84.85</c:v>
                </c:pt>
                <c:pt idx="4">
                  <c:v>82.75</c:v>
                </c:pt>
                <c:pt idx="5">
                  <c:v>82.11</c:v>
                </c:pt>
                <c:pt idx="6">
                  <c:v>104.4</c:v>
                </c:pt>
                <c:pt idx="7">
                  <c:v>94.38</c:v>
                </c:pt>
                <c:pt idx="8">
                  <c:v>87.4</c:v>
                </c:pt>
                <c:pt idx="9">
                  <c:v>93.58</c:v>
                </c:pt>
                <c:pt idx="10">
                  <c:v>92.72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217984"/>
        <c:axId val="80219520"/>
      </c:barChart>
      <c:catAx>
        <c:axId val="8021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219520"/>
        <c:crosses val="autoZero"/>
        <c:auto val="1"/>
        <c:lblAlgn val="ctr"/>
        <c:lblOffset val="100"/>
        <c:noMultiLvlLbl val="0"/>
      </c:catAx>
      <c:valAx>
        <c:axId val="80219520"/>
        <c:scaling>
          <c:orientation val="minMax"/>
          <c:max val="100"/>
          <c:min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2179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Região Nordeste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Tabela!$A$12</c:f>
              <c:strCache>
                <c:ptCount val="1"/>
                <c:pt idx="0">
                  <c:v>Região Nordeste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Tabela!$B$13:$L$13</c:f>
              <c:numCache>
                <c:formatCode>_(* #,##0.0_);_(* \(#,##0.0\);_(* "-"??_);_(@_)</c:formatCode>
                <c:ptCount val="11"/>
                <c:pt idx="0">
                  <c:v>89.9</c:v>
                </c:pt>
                <c:pt idx="1">
                  <c:v>96.3</c:v>
                </c:pt>
                <c:pt idx="2">
                  <c:v>98.9</c:v>
                </c:pt>
                <c:pt idx="3">
                  <c:v>97.9</c:v>
                </c:pt>
                <c:pt idx="4">
                  <c:v>94</c:v>
                </c:pt>
                <c:pt idx="5">
                  <c:v>93.8</c:v>
                </c:pt>
                <c:pt idx="6">
                  <c:v>104.1</c:v>
                </c:pt>
                <c:pt idx="7">
                  <c:v>106.4</c:v>
                </c:pt>
                <c:pt idx="8">
                  <c:v>101.8</c:v>
                </c:pt>
                <c:pt idx="9">
                  <c:v>102.7</c:v>
                </c:pt>
                <c:pt idx="10">
                  <c:v>99.85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243712"/>
        <c:axId val="80265984"/>
      </c:barChart>
      <c:catAx>
        <c:axId val="8024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265984"/>
        <c:crosses val="autoZero"/>
        <c:auto val="1"/>
        <c:lblAlgn val="ctr"/>
        <c:lblOffset val="100"/>
        <c:noMultiLvlLbl val="0"/>
      </c:catAx>
      <c:valAx>
        <c:axId val="80265984"/>
        <c:scaling>
          <c:orientation val="minMax"/>
          <c:max val="100"/>
          <c:min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2437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Recife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Tabela!$A$24</c:f>
              <c:strCache>
                <c:ptCount val="1"/>
                <c:pt idx="0">
                  <c:v>Recife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Tabela!$B$25:$L$25</c:f>
              <c:numCache>
                <c:formatCode>_(* #,##0.0_);_(* \(#,##0.0\);_(* "-"??_);_(@_)</c:formatCode>
                <c:ptCount val="11"/>
                <c:pt idx="0">
                  <c:v>95.79</c:v>
                </c:pt>
                <c:pt idx="1">
                  <c:v>91.65</c:v>
                </c:pt>
                <c:pt idx="2">
                  <c:v>106.58</c:v>
                </c:pt>
                <c:pt idx="3">
                  <c:v>116.14</c:v>
                </c:pt>
                <c:pt idx="4">
                  <c:v>109.19</c:v>
                </c:pt>
                <c:pt idx="5">
                  <c:v>105.9</c:v>
                </c:pt>
                <c:pt idx="6">
                  <c:v>104.36</c:v>
                </c:pt>
                <c:pt idx="7">
                  <c:v>108.49</c:v>
                </c:pt>
                <c:pt idx="8">
                  <c:v>104.79</c:v>
                </c:pt>
                <c:pt idx="9">
                  <c:v>105.63</c:v>
                </c:pt>
                <c:pt idx="10">
                  <c:v>97.98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24416"/>
        <c:axId val="82530304"/>
      </c:barChart>
      <c:catAx>
        <c:axId val="8252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530304"/>
        <c:crosses val="autoZero"/>
        <c:auto val="1"/>
        <c:lblAlgn val="ctr"/>
        <c:lblOffset val="100"/>
        <c:noMultiLvlLbl val="0"/>
      </c:catAx>
      <c:valAx>
        <c:axId val="82530304"/>
        <c:scaling>
          <c:orientation val="minMax"/>
          <c:max val="100"/>
          <c:min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5244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Brasil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Tabela!$B$8:$L$8</c:f>
              <c:numCache>
                <c:formatCode>_(* #,##0.0_);_(* \(#,##0.0\);_(* "-"??_);_(@_)</c:formatCode>
                <c:ptCount val="11"/>
                <c:pt idx="0">
                  <c:v>101.4</c:v>
                </c:pt>
                <c:pt idx="1">
                  <c:v>102.8</c:v>
                </c:pt>
                <c:pt idx="2">
                  <c:v>100</c:v>
                </c:pt>
                <c:pt idx="3">
                  <c:v>100.5</c:v>
                </c:pt>
                <c:pt idx="4">
                  <c:v>97.9</c:v>
                </c:pt>
                <c:pt idx="5">
                  <c:v>97.8</c:v>
                </c:pt>
                <c:pt idx="6">
                  <c:v>102</c:v>
                </c:pt>
                <c:pt idx="7">
                  <c:v>104.9</c:v>
                </c:pt>
                <c:pt idx="8">
                  <c:v>100.1</c:v>
                </c:pt>
                <c:pt idx="9">
                  <c:v>100.9</c:v>
                </c:pt>
                <c:pt idx="10">
                  <c:v>98.58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44640"/>
        <c:axId val="56146176"/>
      </c:barChart>
      <c:catAx>
        <c:axId val="5614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6146176"/>
        <c:crosses val="autoZero"/>
        <c:auto val="1"/>
        <c:lblAlgn val="ctr"/>
        <c:lblOffset val="100"/>
        <c:noMultiLvlLbl val="0"/>
      </c:catAx>
      <c:valAx>
        <c:axId val="56146176"/>
        <c:scaling>
          <c:orientation val="minMax"/>
          <c:max val="100"/>
          <c:min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614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Fortaleza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Tabela!$A$18</c:f>
              <c:strCache>
                <c:ptCount val="1"/>
                <c:pt idx="0">
                  <c:v>Fortaleza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Tabela!$B$20:$L$20</c:f>
              <c:numCache>
                <c:formatCode>_(* #,##0.0_);_(* \(#,##0.0\);_(* "-"??_);_(@_)</c:formatCode>
                <c:ptCount val="11"/>
                <c:pt idx="0">
                  <c:v>101.23</c:v>
                </c:pt>
                <c:pt idx="1">
                  <c:v>109.43</c:v>
                </c:pt>
                <c:pt idx="2">
                  <c:v>100.24</c:v>
                </c:pt>
                <c:pt idx="3">
                  <c:v>94.13</c:v>
                </c:pt>
                <c:pt idx="4">
                  <c:v>100.41</c:v>
                </c:pt>
                <c:pt idx="5">
                  <c:v>89.4</c:v>
                </c:pt>
                <c:pt idx="6">
                  <c:v>116.17</c:v>
                </c:pt>
                <c:pt idx="7">
                  <c:v>105.17</c:v>
                </c:pt>
                <c:pt idx="8">
                  <c:v>100.49</c:v>
                </c:pt>
                <c:pt idx="9">
                  <c:v>100.48</c:v>
                </c:pt>
                <c:pt idx="10">
                  <c:v>95.86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81152"/>
        <c:axId val="82482688"/>
      </c:barChart>
      <c:catAx>
        <c:axId val="8248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482688"/>
        <c:crosses val="autoZero"/>
        <c:auto val="1"/>
        <c:lblAlgn val="ctr"/>
        <c:lblOffset val="100"/>
        <c:noMultiLvlLbl val="0"/>
      </c:catAx>
      <c:valAx>
        <c:axId val="82482688"/>
        <c:scaling>
          <c:orientation val="minMax"/>
          <c:max val="100"/>
          <c:min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4811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Salvador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Tabela!$A$30</c:f>
              <c:strCache>
                <c:ptCount val="1"/>
                <c:pt idx="0">
                  <c:v>Salvador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Tabela!$B$32:$L$32</c:f>
              <c:numCache>
                <c:formatCode>_(* #,##0.0_);_(* \(#,##0.0\);_(* "-"??_);_(@_)</c:formatCode>
                <c:ptCount val="11"/>
                <c:pt idx="0">
                  <c:v>114.37</c:v>
                </c:pt>
                <c:pt idx="1">
                  <c:v>115.22</c:v>
                </c:pt>
                <c:pt idx="2">
                  <c:v>97.82</c:v>
                </c:pt>
                <c:pt idx="3">
                  <c:v>91.05</c:v>
                </c:pt>
                <c:pt idx="4">
                  <c:v>85.91</c:v>
                </c:pt>
                <c:pt idx="5">
                  <c:v>87.5</c:v>
                </c:pt>
                <c:pt idx="6">
                  <c:v>107.34</c:v>
                </c:pt>
                <c:pt idx="7">
                  <c:v>97.28</c:v>
                </c:pt>
                <c:pt idx="8">
                  <c:v>85.91</c:v>
                </c:pt>
                <c:pt idx="9">
                  <c:v>90.83</c:v>
                </c:pt>
                <c:pt idx="10">
                  <c:v>90.01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51936"/>
        <c:axId val="82553472"/>
      </c:barChart>
      <c:catAx>
        <c:axId val="825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553472"/>
        <c:crosses val="autoZero"/>
        <c:auto val="1"/>
        <c:lblAlgn val="ctr"/>
        <c:lblOffset val="100"/>
        <c:noMultiLvlLbl val="0"/>
      </c:catAx>
      <c:valAx>
        <c:axId val="82553472"/>
        <c:scaling>
          <c:orientation val="minMax"/>
          <c:max val="100"/>
          <c:min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5519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Região Nordeste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Tabela!$A$12</c:f>
              <c:strCache>
                <c:ptCount val="1"/>
                <c:pt idx="0">
                  <c:v>Região Nordeste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Tabela!$B$14:$L$14</c:f>
              <c:numCache>
                <c:formatCode>_(* #,##0.0_);_(* \(#,##0.0\);_(* "-"??_);_(@_)</c:formatCode>
                <c:ptCount val="11"/>
                <c:pt idx="0">
                  <c:v>97.2</c:v>
                </c:pt>
                <c:pt idx="1">
                  <c:v>103.7</c:v>
                </c:pt>
                <c:pt idx="2">
                  <c:v>99.1</c:v>
                </c:pt>
                <c:pt idx="3">
                  <c:v>100</c:v>
                </c:pt>
                <c:pt idx="4">
                  <c:v>96.2</c:v>
                </c:pt>
                <c:pt idx="5">
                  <c:v>96.1</c:v>
                </c:pt>
                <c:pt idx="6">
                  <c:v>106</c:v>
                </c:pt>
                <c:pt idx="7">
                  <c:v>108.3</c:v>
                </c:pt>
                <c:pt idx="8">
                  <c:v>102.4</c:v>
                </c:pt>
                <c:pt idx="9">
                  <c:v>103</c:v>
                </c:pt>
                <c:pt idx="10">
                  <c:v>99.97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04768"/>
        <c:axId val="83922944"/>
      </c:barChart>
      <c:catAx>
        <c:axId val="8390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922944"/>
        <c:crosses val="autoZero"/>
        <c:auto val="1"/>
        <c:lblAlgn val="ctr"/>
        <c:lblOffset val="100"/>
        <c:noMultiLvlLbl val="0"/>
      </c:catAx>
      <c:valAx>
        <c:axId val="83922944"/>
        <c:scaling>
          <c:orientation val="minMax"/>
          <c:max val="100"/>
          <c:min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9047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238124</xdr:rowOff>
    </xdr:from>
    <xdr:to>
      <xdr:col>4</xdr:col>
      <xdr:colOff>762000</xdr:colOff>
      <xdr:row>21</xdr:row>
      <xdr:rowOff>181199</xdr:rowOff>
    </xdr:to>
    <xdr:graphicFrame macro="">
      <xdr:nvGraphicFramePr>
        <xdr:cNvPr id="946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28574</xdr:rowOff>
    </xdr:from>
    <xdr:to>
      <xdr:col>4</xdr:col>
      <xdr:colOff>742950</xdr:colOff>
      <xdr:row>39</xdr:row>
      <xdr:rowOff>19274</xdr:rowOff>
    </xdr:to>
    <xdr:graphicFrame macro="">
      <xdr:nvGraphicFramePr>
        <xdr:cNvPr id="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40</xdr:row>
      <xdr:rowOff>19050</xdr:rowOff>
    </xdr:from>
    <xdr:to>
      <xdr:col>4</xdr:col>
      <xdr:colOff>762000</xdr:colOff>
      <xdr:row>57</xdr:row>
      <xdr:rowOff>9750</xdr:rowOff>
    </xdr:to>
    <xdr:graphicFrame macro="">
      <xdr:nvGraphicFramePr>
        <xdr:cNvPr id="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819150</xdr:colOff>
      <xdr:row>5</xdr:row>
      <xdr:rowOff>0</xdr:rowOff>
    </xdr:from>
    <xdr:to>
      <xdr:col>11</xdr:col>
      <xdr:colOff>361950</xdr:colOff>
      <xdr:row>21</xdr:row>
      <xdr:rowOff>181200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828675</xdr:colOff>
      <xdr:row>22</xdr:row>
      <xdr:rowOff>19050</xdr:rowOff>
    </xdr:from>
    <xdr:to>
      <xdr:col>11</xdr:col>
      <xdr:colOff>371475</xdr:colOff>
      <xdr:row>39</xdr:row>
      <xdr:rowOff>9750</xdr:rowOff>
    </xdr:to>
    <xdr:graphicFrame macro="">
      <xdr:nvGraphicFramePr>
        <xdr:cNvPr id="1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238124</xdr:rowOff>
    </xdr:from>
    <xdr:to>
      <xdr:col>4</xdr:col>
      <xdr:colOff>762000</xdr:colOff>
      <xdr:row>21</xdr:row>
      <xdr:rowOff>181199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22</xdr:row>
      <xdr:rowOff>28574</xdr:rowOff>
    </xdr:from>
    <xdr:to>
      <xdr:col>4</xdr:col>
      <xdr:colOff>752475</xdr:colOff>
      <xdr:row>39</xdr:row>
      <xdr:rowOff>19274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40</xdr:row>
      <xdr:rowOff>19050</xdr:rowOff>
    </xdr:from>
    <xdr:to>
      <xdr:col>4</xdr:col>
      <xdr:colOff>762000</xdr:colOff>
      <xdr:row>57</xdr:row>
      <xdr:rowOff>9750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809625</xdr:colOff>
      <xdr:row>5</xdr:row>
      <xdr:rowOff>19050</xdr:rowOff>
    </xdr:from>
    <xdr:to>
      <xdr:col>11</xdr:col>
      <xdr:colOff>352425</xdr:colOff>
      <xdr:row>22</xdr:row>
      <xdr:rowOff>9750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828675</xdr:colOff>
      <xdr:row>22</xdr:row>
      <xdr:rowOff>19050</xdr:rowOff>
    </xdr:from>
    <xdr:to>
      <xdr:col>11</xdr:col>
      <xdr:colOff>371475</xdr:colOff>
      <xdr:row>39</xdr:row>
      <xdr:rowOff>9750</xdr:rowOff>
    </xdr:to>
    <xdr:graphicFrame macro="">
      <xdr:nvGraphicFramePr>
        <xdr:cNvPr id="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238124</xdr:rowOff>
    </xdr:from>
    <xdr:to>
      <xdr:col>4</xdr:col>
      <xdr:colOff>762000</xdr:colOff>
      <xdr:row>21</xdr:row>
      <xdr:rowOff>181199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28574</xdr:rowOff>
    </xdr:from>
    <xdr:to>
      <xdr:col>4</xdr:col>
      <xdr:colOff>742950</xdr:colOff>
      <xdr:row>39</xdr:row>
      <xdr:rowOff>19274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40</xdr:row>
      <xdr:rowOff>9525</xdr:rowOff>
    </xdr:from>
    <xdr:to>
      <xdr:col>4</xdr:col>
      <xdr:colOff>762000</xdr:colOff>
      <xdr:row>57</xdr:row>
      <xdr:rowOff>225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828675</xdr:colOff>
      <xdr:row>5</xdr:row>
      <xdr:rowOff>9525</xdr:rowOff>
    </xdr:from>
    <xdr:to>
      <xdr:col>11</xdr:col>
      <xdr:colOff>371475</xdr:colOff>
      <xdr:row>22</xdr:row>
      <xdr:rowOff>225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828675</xdr:colOff>
      <xdr:row>22</xdr:row>
      <xdr:rowOff>28575</xdr:rowOff>
    </xdr:from>
    <xdr:to>
      <xdr:col>11</xdr:col>
      <xdr:colOff>371475</xdr:colOff>
      <xdr:row>39</xdr:row>
      <xdr:rowOff>19275</xdr:rowOff>
    </xdr:to>
    <xdr:graphicFrame macro="">
      <xdr:nvGraphicFramePr>
        <xdr:cNvPr id="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238124</xdr:rowOff>
    </xdr:from>
    <xdr:to>
      <xdr:col>4</xdr:col>
      <xdr:colOff>762000</xdr:colOff>
      <xdr:row>21</xdr:row>
      <xdr:rowOff>181199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22</xdr:row>
      <xdr:rowOff>19049</xdr:rowOff>
    </xdr:from>
    <xdr:to>
      <xdr:col>4</xdr:col>
      <xdr:colOff>762000</xdr:colOff>
      <xdr:row>39</xdr:row>
      <xdr:rowOff>9749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40</xdr:row>
      <xdr:rowOff>19050</xdr:rowOff>
    </xdr:from>
    <xdr:to>
      <xdr:col>4</xdr:col>
      <xdr:colOff>752475</xdr:colOff>
      <xdr:row>57</xdr:row>
      <xdr:rowOff>9750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</xdr:colOff>
      <xdr:row>5</xdr:row>
      <xdr:rowOff>19050</xdr:rowOff>
    </xdr:from>
    <xdr:to>
      <xdr:col>11</xdr:col>
      <xdr:colOff>390525</xdr:colOff>
      <xdr:row>22</xdr:row>
      <xdr:rowOff>9750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22</xdr:row>
      <xdr:rowOff>28575</xdr:rowOff>
    </xdr:from>
    <xdr:to>
      <xdr:col>11</xdr:col>
      <xdr:colOff>390525</xdr:colOff>
      <xdr:row>39</xdr:row>
      <xdr:rowOff>19275</xdr:rowOff>
    </xdr:to>
    <xdr:graphicFrame macro="">
      <xdr:nvGraphicFramePr>
        <xdr:cNvPr id="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238124</xdr:rowOff>
    </xdr:from>
    <xdr:to>
      <xdr:col>4</xdr:col>
      <xdr:colOff>762000</xdr:colOff>
      <xdr:row>21</xdr:row>
      <xdr:rowOff>181199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22</xdr:row>
      <xdr:rowOff>38099</xdr:rowOff>
    </xdr:from>
    <xdr:to>
      <xdr:col>4</xdr:col>
      <xdr:colOff>752475</xdr:colOff>
      <xdr:row>39</xdr:row>
      <xdr:rowOff>28799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40</xdr:row>
      <xdr:rowOff>28575</xdr:rowOff>
    </xdr:from>
    <xdr:to>
      <xdr:col>4</xdr:col>
      <xdr:colOff>790575</xdr:colOff>
      <xdr:row>57</xdr:row>
      <xdr:rowOff>19275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</xdr:colOff>
      <xdr:row>5</xdr:row>
      <xdr:rowOff>19050</xdr:rowOff>
    </xdr:from>
    <xdr:to>
      <xdr:col>11</xdr:col>
      <xdr:colOff>390525</xdr:colOff>
      <xdr:row>22</xdr:row>
      <xdr:rowOff>9750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28575</xdr:colOff>
      <xdr:row>22</xdr:row>
      <xdr:rowOff>28575</xdr:rowOff>
    </xdr:from>
    <xdr:to>
      <xdr:col>11</xdr:col>
      <xdr:colOff>409575</xdr:colOff>
      <xdr:row>39</xdr:row>
      <xdr:rowOff>19275</xdr:rowOff>
    </xdr:to>
    <xdr:graphicFrame macro="">
      <xdr:nvGraphicFramePr>
        <xdr:cNvPr id="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3" customFormat="1" ht="123" customHeight="1" x14ac:dyDescent="0.3">
      <c r="A1"/>
      <c r="B1"/>
    </row>
    <row r="2" spans="1:2" s="13" customFormat="1" ht="18.75" x14ac:dyDescent="0.3">
      <c r="A2" s="28" t="s">
        <v>20</v>
      </c>
      <c r="B2" s="28"/>
    </row>
    <row r="3" spans="1:2" s="13" customFormat="1" ht="18.75" customHeight="1" x14ac:dyDescent="0.3">
      <c r="A3" s="28" t="s">
        <v>19</v>
      </c>
      <c r="B3" s="28"/>
    </row>
    <row r="4" spans="1:2" ht="56.25" customHeight="1" x14ac:dyDescent="0.3">
      <c r="A4" s="29" t="s">
        <v>48</v>
      </c>
      <c r="B4" s="29"/>
    </row>
    <row r="5" spans="1:2" x14ac:dyDescent="0.25">
      <c r="A5" s="5" t="s">
        <v>9</v>
      </c>
      <c r="B5" s="6" t="s">
        <v>21</v>
      </c>
    </row>
    <row r="6" spans="1:2" ht="30" x14ac:dyDescent="0.25">
      <c r="A6" s="5" t="s">
        <v>10</v>
      </c>
      <c r="B6" s="6" t="s">
        <v>22</v>
      </c>
    </row>
    <row r="7" spans="1:2" ht="45" x14ac:dyDescent="0.25">
      <c r="A7" s="5" t="s">
        <v>5</v>
      </c>
      <c r="B7" s="6" t="s">
        <v>23</v>
      </c>
    </row>
    <row r="8" spans="1:2" ht="30" x14ac:dyDescent="0.25">
      <c r="A8" s="5" t="s">
        <v>6</v>
      </c>
      <c r="B8" s="6" t="s">
        <v>30</v>
      </c>
    </row>
    <row r="9" spans="1:2" x14ac:dyDescent="0.25">
      <c r="A9" s="5" t="s">
        <v>7</v>
      </c>
      <c r="B9" s="6" t="s">
        <v>47</v>
      </c>
    </row>
    <row r="10" spans="1:2" x14ac:dyDescent="0.25">
      <c r="A10" s="5" t="s">
        <v>11</v>
      </c>
      <c r="B10" s="6" t="s">
        <v>18</v>
      </c>
    </row>
    <row r="11" spans="1:2" x14ac:dyDescent="0.25">
      <c r="A11" s="5" t="s">
        <v>12</v>
      </c>
      <c r="B11" s="6" t="s">
        <v>39</v>
      </c>
    </row>
    <row r="12" spans="1:2" ht="30" x14ac:dyDescent="0.25">
      <c r="A12" s="5" t="s">
        <v>8</v>
      </c>
      <c r="B12" s="7" t="s">
        <v>24</v>
      </c>
    </row>
    <row r="13" spans="1:2" ht="30" x14ac:dyDescent="0.25">
      <c r="A13" s="5"/>
      <c r="B13" s="7" t="s">
        <v>25</v>
      </c>
    </row>
    <row r="14" spans="1:2" ht="60" x14ac:dyDescent="0.25">
      <c r="A14" s="5"/>
      <c r="B14" s="7" t="s">
        <v>26</v>
      </c>
    </row>
    <row r="15" spans="1:2" x14ac:dyDescent="0.25">
      <c r="A15" s="5"/>
      <c r="B15" s="7" t="s">
        <v>27</v>
      </c>
    </row>
    <row r="16" spans="1:2" ht="45" x14ac:dyDescent="0.25">
      <c r="A16" s="5"/>
      <c r="B16" s="7" t="s">
        <v>38</v>
      </c>
    </row>
    <row r="17" spans="1:2" ht="30" x14ac:dyDescent="0.25">
      <c r="A17" s="5"/>
      <c r="B17" s="7" t="s">
        <v>28</v>
      </c>
    </row>
    <row r="18" spans="1:2" ht="30" x14ac:dyDescent="0.25">
      <c r="A18" s="5"/>
      <c r="B18" s="7" t="s">
        <v>29</v>
      </c>
    </row>
    <row r="19" spans="1:2" x14ac:dyDescent="0.25">
      <c r="B19" s="7"/>
    </row>
    <row r="20" spans="1:2" x14ac:dyDescent="0.25">
      <c r="A20" t="s">
        <v>13</v>
      </c>
      <c r="B20" s="1">
        <v>41394</v>
      </c>
    </row>
    <row r="21" spans="1:2" x14ac:dyDescent="0.25">
      <c r="B21" s="7" t="s">
        <v>45</v>
      </c>
    </row>
    <row r="23" spans="1:2" ht="75" x14ac:dyDescent="0.25">
      <c r="A23" s="5" t="s">
        <v>46</v>
      </c>
      <c r="B23" s="27" t="s">
        <v>50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6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L48"/>
  <sheetViews>
    <sheetView workbookViewId="0">
      <pane xSplit="1" ySplit="5" topLeftCell="B6" activePane="bottomRight" state="frozen"/>
      <selection activeCell="A5" sqref="A5"/>
      <selection pane="topRight" activeCell="A5" sqref="A5"/>
      <selection pane="bottomLeft" activeCell="A5" sqref="A5"/>
      <selection pane="bottomRight" activeCell="B6" sqref="B6"/>
    </sheetView>
  </sheetViews>
  <sheetFormatPr defaultRowHeight="15" x14ac:dyDescent="0.25"/>
  <cols>
    <col min="1" max="1" width="22.140625" customWidth="1"/>
    <col min="2" max="12" width="12.5703125" customWidth="1"/>
  </cols>
  <sheetData>
    <row r="1" spans="1:12" s="13" customFormat="1" ht="18.75" x14ac:dyDescent="0.3">
      <c r="A1" s="12" t="str">
        <f>Ficha!A2</f>
        <v>Atenção à Saúde</v>
      </c>
    </row>
    <row r="2" spans="1:12" s="13" customFormat="1" ht="18.75" x14ac:dyDescent="0.3">
      <c r="A2" s="12" t="str">
        <f>Ficha!A3</f>
        <v>Indicadores de atenção preventiva</v>
      </c>
    </row>
    <row r="3" spans="1:12" s="13" customFormat="1" ht="37.5" customHeight="1" x14ac:dyDescent="0.3">
      <c r="A3" s="30" t="str">
        <f>Ficha!A4</f>
        <v>Ind030203RNE - Proporção de crianças com esquema vacinal básico completo na idade-alvo, por ano, segundo Brasil, Região Nordeste, regiões metropolitanas do Nordeste e tipo de imunobiológico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s="13" customFormat="1" ht="18.75" x14ac:dyDescent="0.3">
      <c r="A4" s="12" t="s">
        <v>43</v>
      </c>
    </row>
    <row r="5" spans="1:12" x14ac:dyDescent="0.25">
      <c r="A5" s="2" t="s">
        <v>36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3">
        <v>2009</v>
      </c>
      <c r="L5" s="4">
        <v>2010</v>
      </c>
    </row>
    <row r="6" spans="1:12" x14ac:dyDescent="0.25">
      <c r="A6" s="8" t="s">
        <v>16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x14ac:dyDescent="0.25">
      <c r="A7" s="24" t="s">
        <v>31</v>
      </c>
      <c r="B7" s="21">
        <v>94.7</v>
      </c>
      <c r="C7" s="21">
        <v>97.5</v>
      </c>
      <c r="D7" s="21">
        <v>98.6</v>
      </c>
      <c r="E7" s="21">
        <v>97.5</v>
      </c>
      <c r="F7" s="21">
        <v>96.1</v>
      </c>
      <c r="G7" s="21">
        <v>95.4</v>
      </c>
      <c r="H7" s="21">
        <v>100.5</v>
      </c>
      <c r="I7" s="21">
        <v>103.1</v>
      </c>
      <c r="J7" s="21">
        <v>98.2</v>
      </c>
      <c r="K7" s="21">
        <v>99.5</v>
      </c>
      <c r="L7" s="21">
        <v>97.66</v>
      </c>
    </row>
    <row r="8" spans="1:12" x14ac:dyDescent="0.25">
      <c r="A8" s="25" t="s">
        <v>32</v>
      </c>
      <c r="B8" s="21">
        <v>101.4</v>
      </c>
      <c r="C8" s="21">
        <v>102.8</v>
      </c>
      <c r="D8" s="21">
        <v>100</v>
      </c>
      <c r="E8" s="21">
        <v>100.5</v>
      </c>
      <c r="F8" s="21">
        <v>97.9</v>
      </c>
      <c r="G8" s="21">
        <v>97.8</v>
      </c>
      <c r="H8" s="21">
        <v>102</v>
      </c>
      <c r="I8" s="21">
        <v>104.9</v>
      </c>
      <c r="J8" s="21">
        <v>100.1</v>
      </c>
      <c r="K8" s="21">
        <v>100.9</v>
      </c>
      <c r="L8" s="21">
        <v>98.58</v>
      </c>
    </row>
    <row r="9" spans="1:12" x14ac:dyDescent="0.25">
      <c r="A9" s="25" t="s">
        <v>33</v>
      </c>
      <c r="B9" s="21">
        <v>111.7</v>
      </c>
      <c r="C9" s="21">
        <v>112.6</v>
      </c>
      <c r="D9" s="21">
        <v>110.3</v>
      </c>
      <c r="E9" s="21">
        <v>108.5</v>
      </c>
      <c r="F9" s="21">
        <v>106.4</v>
      </c>
      <c r="G9" s="21">
        <v>106.5</v>
      </c>
      <c r="H9" s="21">
        <v>110</v>
      </c>
      <c r="I9" s="21">
        <v>111.1</v>
      </c>
      <c r="J9" s="21">
        <v>108.4</v>
      </c>
      <c r="K9" s="21">
        <v>106</v>
      </c>
      <c r="L9" s="21">
        <v>106.03</v>
      </c>
    </row>
    <row r="10" spans="1:12" x14ac:dyDescent="0.25">
      <c r="A10" s="25" t="s">
        <v>34</v>
      </c>
      <c r="B10" s="21">
        <v>91.1</v>
      </c>
      <c r="C10" s="21">
        <v>91.9</v>
      </c>
      <c r="D10" s="21">
        <v>91.5</v>
      </c>
      <c r="E10" s="21">
        <v>92</v>
      </c>
      <c r="F10" s="21">
        <v>90.3</v>
      </c>
      <c r="G10" s="21">
        <v>91.3</v>
      </c>
      <c r="H10" s="21">
        <v>97.4</v>
      </c>
      <c r="I10" s="21">
        <v>99.7</v>
      </c>
      <c r="J10" s="21">
        <v>96.3</v>
      </c>
      <c r="K10" s="21">
        <v>98</v>
      </c>
      <c r="L10" s="21">
        <v>95.73</v>
      </c>
    </row>
    <row r="11" spans="1:12" x14ac:dyDescent="0.25">
      <c r="A11" s="25" t="s">
        <v>37</v>
      </c>
      <c r="B11" s="21" t="s">
        <v>49</v>
      </c>
      <c r="C11" s="21" t="s">
        <v>49</v>
      </c>
      <c r="D11" s="21">
        <v>96.9</v>
      </c>
      <c r="E11" s="21">
        <v>113</v>
      </c>
      <c r="F11" s="21">
        <v>105</v>
      </c>
      <c r="G11" s="21">
        <v>99.7</v>
      </c>
      <c r="H11" s="21">
        <v>102.2</v>
      </c>
      <c r="I11" s="21">
        <v>104.9</v>
      </c>
      <c r="J11" s="21">
        <v>101.3</v>
      </c>
      <c r="K11" s="21">
        <v>101.8</v>
      </c>
      <c r="L11" s="21">
        <v>99.9</v>
      </c>
    </row>
    <row r="12" spans="1:12" x14ac:dyDescent="0.25">
      <c r="A12" t="s">
        <v>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x14ac:dyDescent="0.25">
      <c r="A13" s="16" t="s">
        <v>31</v>
      </c>
      <c r="B13" s="21">
        <v>89.9</v>
      </c>
      <c r="C13" s="21">
        <v>96.3</v>
      </c>
      <c r="D13" s="21">
        <v>98.9</v>
      </c>
      <c r="E13" s="21">
        <v>97.9</v>
      </c>
      <c r="F13" s="21">
        <v>94</v>
      </c>
      <c r="G13" s="21">
        <v>93.8</v>
      </c>
      <c r="H13" s="21">
        <v>104.1</v>
      </c>
      <c r="I13" s="21">
        <v>106.4</v>
      </c>
      <c r="J13" s="21">
        <v>101.8</v>
      </c>
      <c r="K13" s="21">
        <v>102.7</v>
      </c>
      <c r="L13" s="21">
        <v>99.85</v>
      </c>
    </row>
    <row r="14" spans="1:12" x14ac:dyDescent="0.25">
      <c r="A14" s="16" t="s">
        <v>32</v>
      </c>
      <c r="B14" s="21">
        <v>97.2</v>
      </c>
      <c r="C14" s="21">
        <v>103.7</v>
      </c>
      <c r="D14" s="21">
        <v>99.1</v>
      </c>
      <c r="E14" s="21">
        <v>100</v>
      </c>
      <c r="F14" s="21">
        <v>96.2</v>
      </c>
      <c r="G14" s="21">
        <v>96.1</v>
      </c>
      <c r="H14" s="21">
        <v>106</v>
      </c>
      <c r="I14" s="21">
        <v>108.3</v>
      </c>
      <c r="J14" s="21">
        <v>102.4</v>
      </c>
      <c r="K14" s="21">
        <v>103</v>
      </c>
      <c r="L14" s="21">
        <v>99.97</v>
      </c>
    </row>
    <row r="15" spans="1:12" x14ac:dyDescent="0.25">
      <c r="A15" s="16" t="s">
        <v>33</v>
      </c>
      <c r="B15" s="21">
        <v>114.3</v>
      </c>
      <c r="C15" s="21">
        <v>117.6</v>
      </c>
      <c r="D15" s="21">
        <v>113.8</v>
      </c>
      <c r="E15" s="21">
        <v>111.7</v>
      </c>
      <c r="F15" s="21">
        <v>108.5</v>
      </c>
      <c r="G15" s="21">
        <v>107.6</v>
      </c>
      <c r="H15" s="21">
        <v>115.7</v>
      </c>
      <c r="I15" s="21">
        <v>117.5</v>
      </c>
      <c r="J15" s="21">
        <v>110.9</v>
      </c>
      <c r="K15" s="21">
        <v>108.6</v>
      </c>
      <c r="L15" s="21">
        <v>107.56</v>
      </c>
    </row>
    <row r="16" spans="1:12" x14ac:dyDescent="0.25">
      <c r="A16" s="16" t="s">
        <v>34</v>
      </c>
      <c r="B16" s="21">
        <v>85.7</v>
      </c>
      <c r="C16" s="21">
        <v>90.9</v>
      </c>
      <c r="D16" s="21">
        <v>91.6</v>
      </c>
      <c r="E16" s="21">
        <v>92.4</v>
      </c>
      <c r="F16" s="21">
        <v>88.5</v>
      </c>
      <c r="G16" s="21">
        <v>89.2</v>
      </c>
      <c r="H16" s="21">
        <v>100.1</v>
      </c>
      <c r="I16" s="21">
        <v>102.2</v>
      </c>
      <c r="J16" s="21">
        <v>98.9</v>
      </c>
      <c r="K16" s="21">
        <v>100.2</v>
      </c>
      <c r="L16" s="21">
        <v>97.34</v>
      </c>
    </row>
    <row r="17" spans="1:12" x14ac:dyDescent="0.25">
      <c r="A17" s="16" t="s">
        <v>37</v>
      </c>
      <c r="B17" s="21" t="s">
        <v>49</v>
      </c>
      <c r="C17" s="21" t="s">
        <v>49</v>
      </c>
      <c r="D17" s="21">
        <v>91</v>
      </c>
      <c r="E17" s="21">
        <v>111.8</v>
      </c>
      <c r="F17" s="21">
        <v>107.7</v>
      </c>
      <c r="G17" s="21">
        <v>100.7</v>
      </c>
      <c r="H17" s="21">
        <v>104.8</v>
      </c>
      <c r="I17" s="21">
        <v>109.4</v>
      </c>
      <c r="J17" s="21">
        <v>104.5</v>
      </c>
      <c r="K17" s="21">
        <v>105.4</v>
      </c>
      <c r="L17" s="21">
        <v>104.52</v>
      </c>
    </row>
    <row r="18" spans="1:12" x14ac:dyDescent="0.25">
      <c r="A18" s="26" t="s">
        <v>40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x14ac:dyDescent="0.25">
      <c r="A19" s="16" t="s">
        <v>31</v>
      </c>
      <c r="B19" s="21">
        <v>95.98</v>
      </c>
      <c r="C19" s="21">
        <v>104.92</v>
      </c>
      <c r="D19" s="21">
        <v>103.65</v>
      </c>
      <c r="E19" s="21">
        <v>96.61</v>
      </c>
      <c r="F19" s="21">
        <v>92.75</v>
      </c>
      <c r="G19" s="21">
        <v>83.43</v>
      </c>
      <c r="H19" s="21">
        <v>106.73</v>
      </c>
      <c r="I19" s="21">
        <v>103.15</v>
      </c>
      <c r="J19" s="21">
        <v>96.32</v>
      </c>
      <c r="K19" s="21">
        <v>101.38</v>
      </c>
      <c r="L19" s="21">
        <v>97.07</v>
      </c>
    </row>
    <row r="20" spans="1:12" x14ac:dyDescent="0.25">
      <c r="A20" s="16" t="s">
        <v>32</v>
      </c>
      <c r="B20" s="21">
        <v>101.23</v>
      </c>
      <c r="C20" s="21">
        <v>109.43</v>
      </c>
      <c r="D20" s="21">
        <v>100.24</v>
      </c>
      <c r="E20" s="21">
        <v>94.13</v>
      </c>
      <c r="F20" s="21">
        <v>100.41</v>
      </c>
      <c r="G20" s="21">
        <v>89.4</v>
      </c>
      <c r="H20" s="21">
        <v>116.17</v>
      </c>
      <c r="I20" s="21">
        <v>105.17</v>
      </c>
      <c r="J20" s="21">
        <v>100.49</v>
      </c>
      <c r="K20" s="21">
        <v>100.48</v>
      </c>
      <c r="L20" s="21">
        <v>95.86</v>
      </c>
    </row>
    <row r="21" spans="1:12" x14ac:dyDescent="0.25">
      <c r="A21" s="16" t="s">
        <v>33</v>
      </c>
      <c r="B21" s="21">
        <v>127.39</v>
      </c>
      <c r="C21" s="21">
        <v>130.07</v>
      </c>
      <c r="D21" s="21">
        <v>122.7</v>
      </c>
      <c r="E21" s="21">
        <v>113.39</v>
      </c>
      <c r="F21" s="21">
        <v>109.91</v>
      </c>
      <c r="G21" s="21">
        <v>110.54</v>
      </c>
      <c r="H21" s="21">
        <v>131.27000000000001</v>
      </c>
      <c r="I21" s="21">
        <v>126.47</v>
      </c>
      <c r="J21" s="21">
        <v>111.62</v>
      </c>
      <c r="K21" s="21">
        <v>118.61</v>
      </c>
      <c r="L21" s="21">
        <v>117.93</v>
      </c>
    </row>
    <row r="22" spans="1:12" x14ac:dyDescent="0.25">
      <c r="A22" s="16" t="s">
        <v>34</v>
      </c>
      <c r="B22" s="21">
        <v>98.4</v>
      </c>
      <c r="C22" s="21">
        <v>105.87</v>
      </c>
      <c r="D22" s="21">
        <v>95.92</v>
      </c>
      <c r="E22" s="21">
        <v>92.38</v>
      </c>
      <c r="F22" s="21">
        <v>88.57</v>
      </c>
      <c r="G22" s="21">
        <v>81.12</v>
      </c>
      <c r="H22" s="21">
        <v>104.81</v>
      </c>
      <c r="I22" s="21">
        <v>97.69</v>
      </c>
      <c r="J22" s="21">
        <v>93.8</v>
      </c>
      <c r="K22" s="21">
        <v>96.64</v>
      </c>
      <c r="L22" s="21">
        <v>94.11</v>
      </c>
    </row>
    <row r="23" spans="1:12" x14ac:dyDescent="0.25">
      <c r="A23" s="16" t="s">
        <v>44</v>
      </c>
      <c r="B23" s="21">
        <v>124.22</v>
      </c>
      <c r="C23" s="21">
        <v>114.41</v>
      </c>
      <c r="D23" s="21">
        <v>104.23</v>
      </c>
      <c r="E23" s="21">
        <v>118.06</v>
      </c>
      <c r="F23" s="21">
        <v>101.77</v>
      </c>
      <c r="G23" s="21">
        <v>94.47</v>
      </c>
      <c r="H23" s="21">
        <v>110.08</v>
      </c>
      <c r="I23" s="21">
        <v>99.92</v>
      </c>
      <c r="J23" s="21">
        <v>99.24</v>
      </c>
      <c r="K23" s="21">
        <v>103.02</v>
      </c>
      <c r="L23" s="21">
        <v>105.05</v>
      </c>
    </row>
    <row r="24" spans="1:12" x14ac:dyDescent="0.25">
      <c r="A24" s="20" t="s">
        <v>41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x14ac:dyDescent="0.25">
      <c r="A25" s="16" t="s">
        <v>31</v>
      </c>
      <c r="B25" s="21">
        <v>95.79</v>
      </c>
      <c r="C25" s="21">
        <v>91.65</v>
      </c>
      <c r="D25" s="21">
        <v>106.58</v>
      </c>
      <c r="E25" s="21">
        <v>116.14</v>
      </c>
      <c r="F25" s="21">
        <v>109.19</v>
      </c>
      <c r="G25" s="21">
        <v>105.9</v>
      </c>
      <c r="H25" s="21">
        <v>104.36</v>
      </c>
      <c r="I25" s="21">
        <v>108.49</v>
      </c>
      <c r="J25" s="21">
        <v>104.79</v>
      </c>
      <c r="K25" s="21">
        <v>105.63</v>
      </c>
      <c r="L25" s="21">
        <v>97.98</v>
      </c>
    </row>
    <row r="26" spans="1:12" x14ac:dyDescent="0.25">
      <c r="A26" s="16" t="s">
        <v>32</v>
      </c>
      <c r="B26" s="21">
        <v>115.93</v>
      </c>
      <c r="C26" s="21">
        <v>102.85</v>
      </c>
      <c r="D26" s="21">
        <v>104.49</v>
      </c>
      <c r="E26" s="21">
        <v>123.15</v>
      </c>
      <c r="F26" s="21">
        <v>105.64</v>
      </c>
      <c r="G26" s="21">
        <v>113.29</v>
      </c>
      <c r="H26" s="21">
        <v>106.09</v>
      </c>
      <c r="I26" s="21">
        <v>110.16</v>
      </c>
      <c r="J26" s="21">
        <v>107.92</v>
      </c>
      <c r="K26" s="21">
        <v>103.72</v>
      </c>
      <c r="L26" s="21">
        <v>96.07</v>
      </c>
    </row>
    <row r="27" spans="1:12" x14ac:dyDescent="0.25">
      <c r="A27" s="16" t="s">
        <v>33</v>
      </c>
      <c r="B27" s="21">
        <v>144.07</v>
      </c>
      <c r="C27" s="21">
        <v>129.86000000000001</v>
      </c>
      <c r="D27" s="21">
        <v>139.34</v>
      </c>
      <c r="E27" s="21">
        <v>141.11000000000001</v>
      </c>
      <c r="F27" s="21">
        <v>130.15</v>
      </c>
      <c r="G27" s="21">
        <v>121.42</v>
      </c>
      <c r="H27" s="21">
        <v>122.78</v>
      </c>
      <c r="I27" s="21">
        <v>122.21</v>
      </c>
      <c r="J27" s="21">
        <v>122.95</v>
      </c>
      <c r="K27" s="21">
        <v>119.37</v>
      </c>
      <c r="L27" s="21">
        <v>117.39</v>
      </c>
    </row>
    <row r="28" spans="1:12" x14ac:dyDescent="0.25">
      <c r="A28" s="16" t="s">
        <v>34</v>
      </c>
      <c r="B28" s="21">
        <v>94.62</v>
      </c>
      <c r="C28" s="21">
        <v>89.32</v>
      </c>
      <c r="D28" s="21">
        <v>100.21</v>
      </c>
      <c r="E28" s="21">
        <v>101.74</v>
      </c>
      <c r="F28" s="21">
        <v>98.86</v>
      </c>
      <c r="G28" s="21">
        <v>98.03</v>
      </c>
      <c r="H28" s="21">
        <v>96.42</v>
      </c>
      <c r="I28" s="21">
        <v>104.56</v>
      </c>
      <c r="J28" s="21">
        <v>103.9</v>
      </c>
      <c r="K28" s="21">
        <v>100.22</v>
      </c>
      <c r="L28" s="21">
        <v>93.47</v>
      </c>
    </row>
    <row r="29" spans="1:12" x14ac:dyDescent="0.25">
      <c r="A29" s="16" t="s">
        <v>44</v>
      </c>
      <c r="B29" s="21">
        <v>121.02</v>
      </c>
      <c r="C29" s="21">
        <v>114.4</v>
      </c>
      <c r="D29" s="21">
        <v>116.02</v>
      </c>
      <c r="E29" s="21">
        <v>127.37</v>
      </c>
      <c r="F29" s="21">
        <v>115.64</v>
      </c>
      <c r="G29" s="21">
        <v>111.66</v>
      </c>
      <c r="H29" s="21">
        <v>107.53</v>
      </c>
      <c r="I29" s="21">
        <v>110.53</v>
      </c>
      <c r="J29" s="21">
        <v>107.29</v>
      </c>
      <c r="K29" s="21">
        <v>111.49</v>
      </c>
      <c r="L29" s="21">
        <v>105.2</v>
      </c>
    </row>
    <row r="30" spans="1:12" x14ac:dyDescent="0.25">
      <c r="A30" t="s">
        <v>42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s="16" t="s">
        <v>31</v>
      </c>
      <c r="B31" s="21">
        <v>94.73</v>
      </c>
      <c r="C31" s="21">
        <v>84.25</v>
      </c>
      <c r="D31" s="21">
        <v>86.39</v>
      </c>
      <c r="E31" s="21">
        <v>84.85</v>
      </c>
      <c r="F31" s="21">
        <v>82.75</v>
      </c>
      <c r="G31" s="21">
        <v>82.11</v>
      </c>
      <c r="H31" s="21">
        <v>104.4</v>
      </c>
      <c r="I31" s="21">
        <v>94.38</v>
      </c>
      <c r="J31" s="21">
        <v>87.4</v>
      </c>
      <c r="K31" s="21">
        <v>93.58</v>
      </c>
      <c r="L31" s="21">
        <v>92.72</v>
      </c>
    </row>
    <row r="32" spans="1:12" x14ac:dyDescent="0.25">
      <c r="A32" s="16" t="s">
        <v>32</v>
      </c>
      <c r="B32" s="21">
        <v>114.37</v>
      </c>
      <c r="C32" s="21">
        <v>115.22</v>
      </c>
      <c r="D32" s="21">
        <v>97.82</v>
      </c>
      <c r="E32" s="21">
        <v>91.05</v>
      </c>
      <c r="F32" s="21">
        <v>85.91</v>
      </c>
      <c r="G32" s="21">
        <v>87.5</v>
      </c>
      <c r="H32" s="21">
        <v>107.34</v>
      </c>
      <c r="I32" s="21">
        <v>97.28</v>
      </c>
      <c r="J32" s="21">
        <v>85.91</v>
      </c>
      <c r="K32" s="21">
        <v>90.83</v>
      </c>
      <c r="L32" s="21">
        <v>90.01</v>
      </c>
    </row>
    <row r="33" spans="1:12" x14ac:dyDescent="0.25">
      <c r="A33" s="16" t="s">
        <v>33</v>
      </c>
      <c r="B33" s="21">
        <v>121.8</v>
      </c>
      <c r="C33" s="21">
        <v>115.09</v>
      </c>
      <c r="D33" s="21">
        <v>114.78</v>
      </c>
      <c r="E33" s="21">
        <v>117.45</v>
      </c>
      <c r="F33" s="21">
        <v>115.96</v>
      </c>
      <c r="G33" s="21">
        <v>111.13</v>
      </c>
      <c r="H33" s="21">
        <v>131.09</v>
      </c>
      <c r="I33" s="21">
        <v>117.46</v>
      </c>
      <c r="J33" s="21">
        <v>105.5</v>
      </c>
      <c r="K33" s="21">
        <v>110.24</v>
      </c>
      <c r="L33" s="21">
        <v>113.67</v>
      </c>
    </row>
    <row r="34" spans="1:12" x14ac:dyDescent="0.25">
      <c r="A34" s="16" t="s">
        <v>34</v>
      </c>
      <c r="B34" s="21">
        <v>90.34</v>
      </c>
      <c r="C34" s="21">
        <v>76.760000000000005</v>
      </c>
      <c r="D34" s="21">
        <v>75.09</v>
      </c>
      <c r="E34" s="21">
        <v>75.55</v>
      </c>
      <c r="F34" s="21">
        <v>74.25</v>
      </c>
      <c r="G34" s="21">
        <v>77.900000000000006</v>
      </c>
      <c r="H34" s="21">
        <v>98.42</v>
      </c>
      <c r="I34" s="21">
        <v>89.87</v>
      </c>
      <c r="J34" s="21">
        <v>83.38</v>
      </c>
      <c r="K34" s="21">
        <v>90.93</v>
      </c>
      <c r="L34" s="21">
        <v>90.24</v>
      </c>
    </row>
    <row r="35" spans="1:12" x14ac:dyDescent="0.25">
      <c r="A35" s="17" t="s">
        <v>44</v>
      </c>
      <c r="B35" s="22">
        <v>129.91999999999999</v>
      </c>
      <c r="C35" s="22">
        <v>93.93</v>
      </c>
      <c r="D35" s="22">
        <v>92.13</v>
      </c>
      <c r="E35" s="22">
        <v>116.05</v>
      </c>
      <c r="F35" s="22">
        <v>117.37</v>
      </c>
      <c r="G35" s="22">
        <v>98.19</v>
      </c>
      <c r="H35" s="22">
        <v>107.09</v>
      </c>
      <c r="I35" s="22">
        <v>101.95</v>
      </c>
      <c r="J35" s="22">
        <v>90.55</v>
      </c>
      <c r="K35" s="22">
        <v>99.07</v>
      </c>
      <c r="L35" s="22">
        <v>98.78</v>
      </c>
    </row>
    <row r="36" spans="1:12" x14ac:dyDescent="0.25">
      <c r="A36" s="9" t="s">
        <v>15</v>
      </c>
    </row>
    <row r="37" spans="1:12" ht="30" customHeight="1" x14ac:dyDescent="0.25">
      <c r="A37" s="31" t="str">
        <f>Ficha!$B$7</f>
        <v>Ministério da Saúde - Sistema de Informações do Programa Nacional de Imunizações (SI-PNI)
Base demográfica do Ministério da Saúde
Ministério da Saúde - Sistema de Informações sobre Nascidos Vivos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15"/>
    </row>
    <row r="38" spans="1:12" x14ac:dyDescent="0.25">
      <c r="A38" t="s">
        <v>14</v>
      </c>
    </row>
    <row r="39" spans="1:12" x14ac:dyDescent="0.25">
      <c r="A39" s="31" t="str">
        <f>Ficha!$B$12</f>
        <v>1. Valores médios elevados podem encobrir bolsões de baixa cobertura em determinados grupos populacionais.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15"/>
    </row>
    <row r="40" spans="1:12" x14ac:dyDescent="0.25">
      <c r="A40" s="31" t="str">
        <f>Ficha!$B$13</f>
        <v>2. A demanda da população não residente aos postos de vacinação, principalmente em campanhas, dificulta a avaliação da cobertura vacinal.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15"/>
    </row>
    <row r="41" spans="1:12" ht="31.15" customHeight="1" x14ac:dyDescent="0.25">
      <c r="A41" s="31" t="str">
        <f>Ficha!$B$14</f>
        <v>3. A população-alvo utilizada para cálculo das coberturas vacinais é derivada da Base demográfica do Ministério da Saúde e/ou do Sistema de Informações sobre Nascidos vivos. Para detalhes do cálculo da população alvo, recomenda-se a leitura das Notas Técnicas do SI-PNI (http://tabnet.datasus.gov.br/cgi/pni/cpnidescr.htm#pop).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15"/>
    </row>
    <row r="42" spans="1:12" x14ac:dyDescent="0.25">
      <c r="A42" s="31" t="str">
        <f>Ficha!$B$15</f>
        <v>4. Para poliomielite, só estão incluídas as vacinações de rotina.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15"/>
    </row>
    <row r="43" spans="1:12" ht="30" customHeight="1" x14ac:dyDescent="0.25">
      <c r="A43" s="31" t="str">
        <f>Ficha!$B$16</f>
        <v>5. A vacina tríplice viral (SCR - sarampo, caxumba e rubéola), aplicada em crianças de 1 ano, foi adotada como parte do Programa Nacional de Imunizações a partir de 2002, substituindo a vacina contra sarampo, aplicada em crianças menores de 1 ano.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15"/>
    </row>
    <row r="44" spans="1:12" x14ac:dyDescent="0.25">
      <c r="A44" s="31" t="str">
        <f>Ficha!$B$17</f>
        <v>6. Até 2002, está contabilizada a cobertura da vacina tríplice bacteriana (DPT); a partir de 2003, esta vacina foi substituída pela Tetravalente (DTP + Hib).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15"/>
    </row>
    <row r="45" spans="1:12" ht="15.6" customHeight="1" x14ac:dyDescent="0.25">
      <c r="A45" s="31" t="str">
        <f>Ficha!$B$18</f>
        <v>7. O indicador apresenta valores acima de 100%, tanto por erros de registro das doses aplicadas como pela imprecisão das estimativas utilizadas da população alvo.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15"/>
    </row>
    <row r="47" spans="1:12" x14ac:dyDescent="0.25">
      <c r="A47" t="s">
        <v>17</v>
      </c>
      <c r="B47" s="1">
        <f>Ficha!$B$20</f>
        <v>41394</v>
      </c>
    </row>
    <row r="48" spans="1:12" x14ac:dyDescent="0.25">
      <c r="B48" s="1" t="str">
        <f>Ficha!$B$21</f>
        <v>CEPI-DSS/ ENSP/FIOCRUZ</v>
      </c>
    </row>
  </sheetData>
  <mergeCells count="9">
    <mergeCell ref="A3:L3"/>
    <mergeCell ref="A44:K44"/>
    <mergeCell ref="A45:K45"/>
    <mergeCell ref="A37:K37"/>
    <mergeCell ref="A39:K39"/>
    <mergeCell ref="A40:K40"/>
    <mergeCell ref="A41:K41"/>
    <mergeCell ref="A42:K42"/>
    <mergeCell ref="A43:K43"/>
  </mergeCells>
  <pageMargins left="0.51181102362204722" right="0.51181102362204722" top="0.78740157480314965" bottom="0.78740157480314965" header="0.31496062992125984" footer="0.31496062992125984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K53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22.140625" customWidth="1"/>
    <col min="2" max="11" width="12.5703125" customWidth="1"/>
  </cols>
  <sheetData>
    <row r="1" spans="1:11" s="13" customFormat="1" ht="18.75" x14ac:dyDescent="0.3">
      <c r="A1" s="12" t="str">
        <f>Ficha!A2</f>
        <v>Atenção à Saúde</v>
      </c>
    </row>
    <row r="2" spans="1:11" s="13" customFormat="1" ht="18.75" x14ac:dyDescent="0.3">
      <c r="A2" s="12" t="str">
        <f>Ficha!A3</f>
        <v>Indicadores de atenção preventiva</v>
      </c>
    </row>
    <row r="3" spans="1:11" s="13" customFormat="1" ht="18.75" x14ac:dyDescent="0.3">
      <c r="A3" s="14" t="str">
        <f>Ficha!A4</f>
        <v>Ind030203RNE - Proporção de crianças com esquema vacinal básico completo na idade-alvo, por ano, segundo Brasil, Região Nordeste, regiões metropolitanas do Nordeste e tipo de imunobiológico</v>
      </c>
    </row>
    <row r="4" spans="1:11" s="13" customFormat="1" ht="18.75" x14ac:dyDescent="0.3">
      <c r="A4" s="12" t="s">
        <v>35</v>
      </c>
    </row>
    <row r="5" spans="1:11" x14ac:dyDescent="0.25">
      <c r="A5" s="2" t="s">
        <v>36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4">
        <v>2009</v>
      </c>
    </row>
    <row r="6" spans="1:11" x14ac:dyDescent="0.25">
      <c r="A6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16" t="s">
        <v>31</v>
      </c>
      <c r="B7" s="18">
        <f>MIN(Tabela!B7,100)</f>
        <v>94.7</v>
      </c>
      <c r="C7" s="18">
        <f>MIN(Tabela!C7,100)</f>
        <v>97.5</v>
      </c>
      <c r="D7" s="18">
        <f>MIN(Tabela!D7,100)</f>
        <v>98.6</v>
      </c>
      <c r="E7" s="18">
        <f>MIN(Tabela!E7,100)</f>
        <v>97.5</v>
      </c>
      <c r="F7" s="18">
        <f>MIN(Tabela!F7,100)</f>
        <v>96.1</v>
      </c>
      <c r="G7" s="18">
        <f>MIN(Tabela!G7,100)</f>
        <v>95.4</v>
      </c>
      <c r="H7" s="18">
        <f>MIN(Tabela!H7,100)</f>
        <v>100</v>
      </c>
      <c r="I7" s="18">
        <f>MIN(Tabela!I7,100)</f>
        <v>100</v>
      </c>
      <c r="J7" s="18">
        <f>MIN(Tabela!K7,100)</f>
        <v>99.5</v>
      </c>
      <c r="K7" s="18">
        <f>MIN(Tabela!L7,100)</f>
        <v>97.66</v>
      </c>
    </row>
    <row r="8" spans="1:11" x14ac:dyDescent="0.25">
      <c r="A8" s="16" t="s">
        <v>32</v>
      </c>
      <c r="B8" s="18">
        <f>MIN(Tabela!B19,100)</f>
        <v>95.98</v>
      </c>
      <c r="C8" s="18">
        <f>MIN(Tabela!C19,100)</f>
        <v>100</v>
      </c>
      <c r="D8" s="18">
        <f>MIN(Tabela!D19,100)</f>
        <v>100</v>
      </c>
      <c r="E8" s="18">
        <f>MIN(Tabela!E19,100)</f>
        <v>96.61</v>
      </c>
      <c r="F8" s="18">
        <f>MIN(Tabela!F19,100)</f>
        <v>92.75</v>
      </c>
      <c r="G8" s="18">
        <f>MIN(Tabela!G19,100)</f>
        <v>83.43</v>
      </c>
      <c r="H8" s="18">
        <f>MIN(Tabela!H19,100)</f>
        <v>100</v>
      </c>
      <c r="I8" s="18">
        <f>MIN(Tabela!I19,100)</f>
        <v>100</v>
      </c>
      <c r="J8" s="18">
        <f>MIN(Tabela!K19,100)</f>
        <v>100</v>
      </c>
      <c r="K8" s="18">
        <f>MIN(Tabela!L19,100)</f>
        <v>97.07</v>
      </c>
    </row>
    <row r="9" spans="1:11" x14ac:dyDescent="0.25">
      <c r="A9" s="16" t="s">
        <v>33</v>
      </c>
      <c r="B9" s="18">
        <f>MIN(Tabela!B25,100)</f>
        <v>95.79</v>
      </c>
      <c r="C9" s="18">
        <f>MIN(Tabela!C25,100)</f>
        <v>91.65</v>
      </c>
      <c r="D9" s="18">
        <f>MIN(Tabela!D25,100)</f>
        <v>100</v>
      </c>
      <c r="E9" s="18">
        <f>MIN(Tabela!E25,100)</f>
        <v>100</v>
      </c>
      <c r="F9" s="18">
        <f>MIN(Tabela!F25,100)</f>
        <v>100</v>
      </c>
      <c r="G9" s="18">
        <f>MIN(Tabela!G25,100)</f>
        <v>100</v>
      </c>
      <c r="H9" s="18">
        <f>MIN(Tabela!H25,100)</f>
        <v>100</v>
      </c>
      <c r="I9" s="18">
        <f>MIN(Tabela!I25,100)</f>
        <v>100</v>
      </c>
      <c r="J9" s="18">
        <f>MIN(Tabela!K25,100)</f>
        <v>100</v>
      </c>
      <c r="K9" s="18">
        <f>MIN(Tabela!L25,100)</f>
        <v>97.98</v>
      </c>
    </row>
    <row r="10" spans="1:11" x14ac:dyDescent="0.25">
      <c r="A10" s="16" t="s">
        <v>34</v>
      </c>
      <c r="B10" s="18">
        <f>MIN(Tabela!B31,100)</f>
        <v>94.73</v>
      </c>
      <c r="C10" s="18">
        <f>MIN(Tabela!C31,100)</f>
        <v>84.25</v>
      </c>
      <c r="D10" s="18">
        <f>MIN(Tabela!D31,100)</f>
        <v>86.39</v>
      </c>
      <c r="E10" s="18">
        <f>MIN(Tabela!E31,100)</f>
        <v>84.85</v>
      </c>
      <c r="F10" s="18">
        <f>MIN(Tabela!F31,100)</f>
        <v>82.75</v>
      </c>
      <c r="G10" s="18">
        <f>MIN(Tabela!G31,100)</f>
        <v>82.11</v>
      </c>
      <c r="H10" s="18">
        <f>MIN(Tabela!H31,100)</f>
        <v>100</v>
      </c>
      <c r="I10" s="18">
        <f>MIN(Tabela!I31,100)</f>
        <v>94.38</v>
      </c>
      <c r="J10" s="18">
        <f>MIN(Tabela!K31,100)</f>
        <v>93.58</v>
      </c>
      <c r="K10" s="18">
        <f>MIN(Tabela!L31,100)</f>
        <v>92.72</v>
      </c>
    </row>
    <row r="11" spans="1:11" x14ac:dyDescent="0.25">
      <c r="A11" s="16" t="s">
        <v>37</v>
      </c>
      <c r="B11" s="18"/>
      <c r="C11" s="18"/>
      <c r="D11" s="18">
        <f>MIN(Tabela!D13,100)</f>
        <v>98.9</v>
      </c>
      <c r="E11" s="18">
        <f>MIN(Tabela!E13,100)</f>
        <v>97.9</v>
      </c>
      <c r="F11" s="18">
        <f>MIN(Tabela!F13,100)</f>
        <v>94</v>
      </c>
      <c r="G11" s="18">
        <f>MIN(Tabela!G13,100)</f>
        <v>93.8</v>
      </c>
      <c r="H11" s="18">
        <f>MIN(Tabela!H13,100)</f>
        <v>100</v>
      </c>
      <c r="I11" s="18">
        <f>MIN(Tabela!I13,100)</f>
        <v>100</v>
      </c>
      <c r="J11" s="18">
        <f>MIN(Tabela!K13,100)</f>
        <v>100</v>
      </c>
      <c r="K11" s="18">
        <f>MIN(Tabela!L13,100)</f>
        <v>99.85</v>
      </c>
    </row>
    <row r="12" spans="1:11" x14ac:dyDescent="0.25">
      <c r="A12" t="s">
        <v>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x14ac:dyDescent="0.25">
      <c r="A13" s="16" t="s">
        <v>31</v>
      </c>
      <c r="B13" s="18" t="e">
        <f>MIN(Tabela!#REF!,100)</f>
        <v>#REF!</v>
      </c>
      <c r="C13" s="18" t="e">
        <f>MIN(Tabela!#REF!,100)</f>
        <v>#REF!</v>
      </c>
      <c r="D13" s="18" t="e">
        <f>MIN(Tabela!#REF!,100)</f>
        <v>#REF!</v>
      </c>
      <c r="E13" s="18" t="e">
        <f>MIN(Tabela!#REF!,100)</f>
        <v>#REF!</v>
      </c>
      <c r="F13" s="18" t="e">
        <f>MIN(Tabela!#REF!,100)</f>
        <v>#REF!</v>
      </c>
      <c r="G13" s="18" t="e">
        <f>MIN(Tabela!#REF!,100)</f>
        <v>#REF!</v>
      </c>
      <c r="H13" s="18" t="e">
        <f>MIN(Tabela!#REF!,100)</f>
        <v>#REF!</v>
      </c>
      <c r="I13" s="18" t="e">
        <f>MIN(Tabela!#REF!,100)</f>
        <v>#REF!</v>
      </c>
      <c r="J13" s="18" t="e">
        <f>MIN(Tabela!#REF!,100)</f>
        <v>#REF!</v>
      </c>
      <c r="K13" s="18" t="e">
        <f>MIN(Tabela!#REF!,100)</f>
        <v>#REF!</v>
      </c>
    </row>
    <row r="14" spans="1:11" x14ac:dyDescent="0.25">
      <c r="A14" s="16" t="s">
        <v>32</v>
      </c>
      <c r="B14" s="18" t="e">
        <f>MIN(Tabela!#REF!,100)</f>
        <v>#REF!</v>
      </c>
      <c r="C14" s="18" t="e">
        <f>MIN(Tabela!#REF!,100)</f>
        <v>#REF!</v>
      </c>
      <c r="D14" s="18" t="e">
        <f>MIN(Tabela!#REF!,100)</f>
        <v>#REF!</v>
      </c>
      <c r="E14" s="18" t="e">
        <f>MIN(Tabela!#REF!,100)</f>
        <v>#REF!</v>
      </c>
      <c r="F14" s="18" t="e">
        <f>MIN(Tabela!#REF!,100)</f>
        <v>#REF!</v>
      </c>
      <c r="G14" s="18" t="e">
        <f>MIN(Tabela!#REF!,100)</f>
        <v>#REF!</v>
      </c>
      <c r="H14" s="18" t="e">
        <f>MIN(Tabela!#REF!,100)</f>
        <v>#REF!</v>
      </c>
      <c r="I14" s="18" t="e">
        <f>MIN(Tabela!#REF!,100)</f>
        <v>#REF!</v>
      </c>
      <c r="J14" s="18" t="e">
        <f>MIN(Tabela!#REF!,100)</f>
        <v>#REF!</v>
      </c>
      <c r="K14" s="18" t="e">
        <f>MIN(Tabela!#REF!,100)</f>
        <v>#REF!</v>
      </c>
    </row>
    <row r="15" spans="1:11" x14ac:dyDescent="0.25">
      <c r="A15" s="16" t="s">
        <v>33</v>
      </c>
      <c r="B15" s="18" t="e">
        <f>MIN(Tabela!#REF!,100)</f>
        <v>#REF!</v>
      </c>
      <c r="C15" s="18" t="e">
        <f>MIN(Tabela!#REF!,100)</f>
        <v>#REF!</v>
      </c>
      <c r="D15" s="18" t="e">
        <f>MIN(Tabela!#REF!,100)</f>
        <v>#REF!</v>
      </c>
      <c r="E15" s="18" t="e">
        <f>MIN(Tabela!#REF!,100)</f>
        <v>#REF!</v>
      </c>
      <c r="F15" s="18" t="e">
        <f>MIN(Tabela!#REF!,100)</f>
        <v>#REF!</v>
      </c>
      <c r="G15" s="18" t="e">
        <f>MIN(Tabela!#REF!,100)</f>
        <v>#REF!</v>
      </c>
      <c r="H15" s="18" t="e">
        <f>MIN(Tabela!#REF!,100)</f>
        <v>#REF!</v>
      </c>
      <c r="I15" s="18" t="e">
        <f>MIN(Tabela!#REF!,100)</f>
        <v>#REF!</v>
      </c>
      <c r="J15" s="18" t="e">
        <f>MIN(Tabela!#REF!,100)</f>
        <v>#REF!</v>
      </c>
      <c r="K15" s="18" t="e">
        <f>MIN(Tabela!#REF!,100)</f>
        <v>#REF!</v>
      </c>
    </row>
    <row r="16" spans="1:11" x14ac:dyDescent="0.25">
      <c r="A16" s="16" t="s">
        <v>34</v>
      </c>
      <c r="B16" s="18" t="e">
        <f>MIN(Tabela!#REF!,100)</f>
        <v>#REF!</v>
      </c>
      <c r="C16" s="18" t="e">
        <f>MIN(Tabela!#REF!,100)</f>
        <v>#REF!</v>
      </c>
      <c r="D16" s="18" t="e">
        <f>MIN(Tabela!#REF!,100)</f>
        <v>#REF!</v>
      </c>
      <c r="E16" s="18" t="e">
        <f>MIN(Tabela!#REF!,100)</f>
        <v>#REF!</v>
      </c>
      <c r="F16" s="18" t="e">
        <f>MIN(Tabela!#REF!,100)</f>
        <v>#REF!</v>
      </c>
      <c r="G16" s="18" t="e">
        <f>MIN(Tabela!#REF!,100)</f>
        <v>#REF!</v>
      </c>
      <c r="H16" s="18" t="e">
        <f>MIN(Tabela!#REF!,100)</f>
        <v>#REF!</v>
      </c>
      <c r="I16" s="18" t="e">
        <f>MIN(Tabela!#REF!,100)</f>
        <v>#REF!</v>
      </c>
      <c r="J16" s="18" t="e">
        <f>MIN(Tabela!#REF!,100)</f>
        <v>#REF!</v>
      </c>
      <c r="K16" s="18" t="e">
        <f>MIN(Tabela!#REF!,100)</f>
        <v>#REF!</v>
      </c>
    </row>
    <row r="17" spans="1:11" x14ac:dyDescent="0.25">
      <c r="A17" s="16" t="s">
        <v>37</v>
      </c>
      <c r="B17" s="18"/>
      <c r="C17" s="18"/>
      <c r="D17" s="18">
        <f>MIN(Tabela!D8,100)</f>
        <v>100</v>
      </c>
      <c r="E17" s="18">
        <f>MIN(Tabela!E8,100)</f>
        <v>100</v>
      </c>
      <c r="F17" s="18">
        <f>MIN(Tabela!F8,100)</f>
        <v>97.9</v>
      </c>
      <c r="G17" s="18">
        <f>MIN(Tabela!G8,100)</f>
        <v>97.8</v>
      </c>
      <c r="H17" s="18">
        <f>MIN(Tabela!H8,100)</f>
        <v>100</v>
      </c>
      <c r="I17" s="18">
        <f>MIN(Tabela!I8,100)</f>
        <v>100</v>
      </c>
      <c r="J17" s="18">
        <f>MIN(Tabela!K8,100)</f>
        <v>100</v>
      </c>
      <c r="K17" s="18">
        <f>MIN(Tabela!L8,100)</f>
        <v>98.58</v>
      </c>
    </row>
    <row r="18" spans="1:11" x14ac:dyDescent="0.25">
      <c r="A18" t="s">
        <v>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x14ac:dyDescent="0.25">
      <c r="A19" s="16" t="s">
        <v>31</v>
      </c>
      <c r="B19" s="18">
        <f>MIN(Tabela!B26,100)</f>
        <v>100</v>
      </c>
      <c r="C19" s="18">
        <f>MIN(Tabela!C26,100)</f>
        <v>100</v>
      </c>
      <c r="D19" s="18">
        <f>MIN(Tabela!D26,100)</f>
        <v>100</v>
      </c>
      <c r="E19" s="18">
        <f>MIN(Tabela!E26,100)</f>
        <v>100</v>
      </c>
      <c r="F19" s="18">
        <f>MIN(Tabela!F26,100)</f>
        <v>100</v>
      </c>
      <c r="G19" s="18">
        <f>MIN(Tabela!G26,100)</f>
        <v>100</v>
      </c>
      <c r="H19" s="18">
        <f>MIN(Tabela!H26,100)</f>
        <v>100</v>
      </c>
      <c r="I19" s="18">
        <f>MIN(Tabela!I26,100)</f>
        <v>100</v>
      </c>
      <c r="J19" s="18">
        <f>MIN(Tabela!K26,100)</f>
        <v>100</v>
      </c>
      <c r="K19" s="18">
        <f>MIN(Tabela!L26,100)</f>
        <v>96.07</v>
      </c>
    </row>
    <row r="20" spans="1:11" x14ac:dyDescent="0.25">
      <c r="A20" s="16" t="s">
        <v>32</v>
      </c>
      <c r="B20" s="18">
        <f>MIN(Tabela!B32,100)</f>
        <v>100</v>
      </c>
      <c r="C20" s="18">
        <f>MIN(Tabela!C32,100)</f>
        <v>100</v>
      </c>
      <c r="D20" s="18">
        <f>MIN(Tabela!D32,100)</f>
        <v>97.82</v>
      </c>
      <c r="E20" s="18">
        <f>MIN(Tabela!E32,100)</f>
        <v>91.05</v>
      </c>
      <c r="F20" s="18">
        <f>MIN(Tabela!F32,100)</f>
        <v>85.91</v>
      </c>
      <c r="G20" s="18">
        <f>MIN(Tabela!G32,100)</f>
        <v>87.5</v>
      </c>
      <c r="H20" s="18">
        <f>MIN(Tabela!H32,100)</f>
        <v>100</v>
      </c>
      <c r="I20" s="18">
        <f>MIN(Tabela!I32,100)</f>
        <v>97.28</v>
      </c>
      <c r="J20" s="18">
        <f>MIN(Tabela!K32,100)</f>
        <v>90.83</v>
      </c>
      <c r="K20" s="18">
        <f>MIN(Tabela!L32,100)</f>
        <v>90.01</v>
      </c>
    </row>
    <row r="21" spans="1:11" x14ac:dyDescent="0.25">
      <c r="A21" s="16" t="s">
        <v>33</v>
      </c>
      <c r="B21" s="18">
        <f>MIN(Tabela!B14,100)</f>
        <v>97.2</v>
      </c>
      <c r="C21" s="18">
        <f>MIN(Tabela!C14,100)</f>
        <v>100</v>
      </c>
      <c r="D21" s="18">
        <f>MIN(Tabela!D14,100)</f>
        <v>99.1</v>
      </c>
      <c r="E21" s="18">
        <f>MIN(Tabela!E14,100)</f>
        <v>100</v>
      </c>
      <c r="F21" s="18">
        <f>MIN(Tabela!F14,100)</f>
        <v>96.2</v>
      </c>
      <c r="G21" s="18">
        <f>MIN(Tabela!G14,100)</f>
        <v>96.1</v>
      </c>
      <c r="H21" s="18">
        <f>MIN(Tabela!H14,100)</f>
        <v>100</v>
      </c>
      <c r="I21" s="18">
        <f>MIN(Tabela!I14,100)</f>
        <v>100</v>
      </c>
      <c r="J21" s="18">
        <f>MIN(Tabela!K14,100)</f>
        <v>100</v>
      </c>
      <c r="K21" s="18">
        <f>MIN(Tabela!L14,100)</f>
        <v>99.97</v>
      </c>
    </row>
    <row r="22" spans="1:11" x14ac:dyDescent="0.25">
      <c r="A22" s="16" t="s">
        <v>34</v>
      </c>
      <c r="B22" s="18" t="e">
        <f>MIN(Tabela!#REF!,100)</f>
        <v>#REF!</v>
      </c>
      <c r="C22" s="18" t="e">
        <f>MIN(Tabela!#REF!,100)</f>
        <v>#REF!</v>
      </c>
      <c r="D22" s="18" t="e">
        <f>MIN(Tabela!#REF!,100)</f>
        <v>#REF!</v>
      </c>
      <c r="E22" s="18" t="e">
        <f>MIN(Tabela!#REF!,100)</f>
        <v>#REF!</v>
      </c>
      <c r="F22" s="18" t="e">
        <f>MIN(Tabela!#REF!,100)</f>
        <v>#REF!</v>
      </c>
      <c r="G22" s="18" t="e">
        <f>MIN(Tabela!#REF!,100)</f>
        <v>#REF!</v>
      </c>
      <c r="H22" s="18" t="e">
        <f>MIN(Tabela!#REF!,100)</f>
        <v>#REF!</v>
      </c>
      <c r="I22" s="18" t="e">
        <f>MIN(Tabela!#REF!,100)</f>
        <v>#REF!</v>
      </c>
      <c r="J22" s="18" t="e">
        <f>MIN(Tabela!#REF!,100)</f>
        <v>#REF!</v>
      </c>
      <c r="K22" s="18" t="e">
        <f>MIN(Tabela!#REF!,100)</f>
        <v>#REF!</v>
      </c>
    </row>
    <row r="23" spans="1:11" x14ac:dyDescent="0.25">
      <c r="A23" s="16" t="s">
        <v>37</v>
      </c>
      <c r="B23" s="18"/>
      <c r="C23" s="18"/>
      <c r="D23" s="18" t="e">
        <f>MIN(Tabela!#REF!,100)</f>
        <v>#REF!</v>
      </c>
      <c r="E23" s="18" t="e">
        <f>MIN(Tabela!#REF!,100)</f>
        <v>#REF!</v>
      </c>
      <c r="F23" s="18" t="e">
        <f>MIN(Tabela!#REF!,100)</f>
        <v>#REF!</v>
      </c>
      <c r="G23" s="18" t="e">
        <f>MIN(Tabela!#REF!,100)</f>
        <v>#REF!</v>
      </c>
      <c r="H23" s="18" t="e">
        <f>MIN(Tabela!#REF!,100)</f>
        <v>#REF!</v>
      </c>
      <c r="I23" s="18" t="e">
        <f>MIN(Tabela!#REF!,100)</f>
        <v>#REF!</v>
      </c>
      <c r="J23" s="18" t="e">
        <f>MIN(Tabela!#REF!,100)</f>
        <v>#REF!</v>
      </c>
      <c r="K23" s="18" t="e">
        <f>MIN(Tabela!#REF!,100)</f>
        <v>#REF!</v>
      </c>
    </row>
    <row r="24" spans="1:11" x14ac:dyDescent="0.25">
      <c r="A24" t="s">
        <v>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x14ac:dyDescent="0.25">
      <c r="A25" s="16" t="s">
        <v>31</v>
      </c>
      <c r="B25" s="18" t="e">
        <f>MIN(Tabela!#REF!,100)</f>
        <v>#REF!</v>
      </c>
      <c r="C25" s="18" t="e">
        <f>MIN(Tabela!#REF!,100)</f>
        <v>#REF!</v>
      </c>
      <c r="D25" s="18" t="e">
        <f>MIN(Tabela!#REF!,100)</f>
        <v>#REF!</v>
      </c>
      <c r="E25" s="18" t="e">
        <f>MIN(Tabela!#REF!,100)</f>
        <v>#REF!</v>
      </c>
      <c r="F25" s="18" t="e">
        <f>MIN(Tabela!#REF!,100)</f>
        <v>#REF!</v>
      </c>
      <c r="G25" s="18" t="e">
        <f>MIN(Tabela!#REF!,100)</f>
        <v>#REF!</v>
      </c>
      <c r="H25" s="18" t="e">
        <f>MIN(Tabela!#REF!,100)</f>
        <v>#REF!</v>
      </c>
      <c r="I25" s="18" t="e">
        <f>MIN(Tabela!#REF!,100)</f>
        <v>#REF!</v>
      </c>
      <c r="J25" s="18" t="e">
        <f>MIN(Tabela!#REF!,100)</f>
        <v>#REF!</v>
      </c>
      <c r="K25" s="18" t="e">
        <f>MIN(Tabela!#REF!,100)</f>
        <v>#REF!</v>
      </c>
    </row>
    <row r="26" spans="1:11" x14ac:dyDescent="0.25">
      <c r="A26" s="16" t="s">
        <v>32</v>
      </c>
      <c r="B26" s="18" t="e">
        <f>MIN(Tabela!#REF!,100)</f>
        <v>#REF!</v>
      </c>
      <c r="C26" s="18" t="e">
        <f>MIN(Tabela!#REF!,100)</f>
        <v>#REF!</v>
      </c>
      <c r="D26" s="18" t="e">
        <f>MIN(Tabela!#REF!,100)</f>
        <v>#REF!</v>
      </c>
      <c r="E26" s="18" t="e">
        <f>MIN(Tabela!#REF!,100)</f>
        <v>#REF!</v>
      </c>
      <c r="F26" s="18" t="e">
        <f>MIN(Tabela!#REF!,100)</f>
        <v>#REF!</v>
      </c>
      <c r="G26" s="18" t="e">
        <f>MIN(Tabela!#REF!,100)</f>
        <v>#REF!</v>
      </c>
      <c r="H26" s="18" t="e">
        <f>MIN(Tabela!#REF!,100)</f>
        <v>#REF!</v>
      </c>
      <c r="I26" s="18" t="e">
        <f>MIN(Tabela!#REF!,100)</f>
        <v>#REF!</v>
      </c>
      <c r="J26" s="18" t="e">
        <f>MIN(Tabela!#REF!,100)</f>
        <v>#REF!</v>
      </c>
      <c r="K26" s="18" t="e">
        <f>MIN(Tabela!#REF!,100)</f>
        <v>#REF!</v>
      </c>
    </row>
    <row r="27" spans="1:11" x14ac:dyDescent="0.25">
      <c r="A27" s="16" t="s">
        <v>33</v>
      </c>
      <c r="B27" s="18">
        <f>MIN(Tabela!B9,100)</f>
        <v>100</v>
      </c>
      <c r="C27" s="18">
        <f>MIN(Tabela!C9,100)</f>
        <v>100</v>
      </c>
      <c r="D27" s="18">
        <f>MIN(Tabela!D9,100)</f>
        <v>100</v>
      </c>
      <c r="E27" s="18">
        <f>MIN(Tabela!E9,100)</f>
        <v>100</v>
      </c>
      <c r="F27" s="18">
        <f>MIN(Tabela!F9,100)</f>
        <v>100</v>
      </c>
      <c r="G27" s="18">
        <f>MIN(Tabela!G9,100)</f>
        <v>100</v>
      </c>
      <c r="H27" s="18">
        <f>MIN(Tabela!H9,100)</f>
        <v>100</v>
      </c>
      <c r="I27" s="18">
        <f>MIN(Tabela!I9,100)</f>
        <v>100</v>
      </c>
      <c r="J27" s="18">
        <f>MIN(Tabela!K9,100)</f>
        <v>100</v>
      </c>
      <c r="K27" s="18">
        <f>MIN(Tabela!L9,100)</f>
        <v>100</v>
      </c>
    </row>
    <row r="28" spans="1:11" x14ac:dyDescent="0.25">
      <c r="A28" s="16" t="s">
        <v>34</v>
      </c>
      <c r="B28" s="18">
        <f>MIN(Tabela!B21,100)</f>
        <v>100</v>
      </c>
      <c r="C28" s="18">
        <f>MIN(Tabela!C21,100)</f>
        <v>100</v>
      </c>
      <c r="D28" s="18">
        <f>MIN(Tabela!D21,100)</f>
        <v>100</v>
      </c>
      <c r="E28" s="18">
        <f>MIN(Tabela!E21,100)</f>
        <v>100</v>
      </c>
      <c r="F28" s="18">
        <f>MIN(Tabela!F21,100)</f>
        <v>100</v>
      </c>
      <c r="G28" s="18">
        <f>MIN(Tabela!G21,100)</f>
        <v>100</v>
      </c>
      <c r="H28" s="18">
        <f>MIN(Tabela!H21,100)</f>
        <v>100</v>
      </c>
      <c r="I28" s="18">
        <f>MIN(Tabela!I21,100)</f>
        <v>100</v>
      </c>
      <c r="J28" s="18">
        <f>MIN(Tabela!K21,100)</f>
        <v>100</v>
      </c>
      <c r="K28" s="18">
        <f>MIN(Tabela!L21,100)</f>
        <v>100</v>
      </c>
    </row>
    <row r="29" spans="1:11" x14ac:dyDescent="0.25">
      <c r="A29" s="16" t="s">
        <v>37</v>
      </c>
      <c r="B29" s="18"/>
      <c r="C29" s="18"/>
      <c r="D29" s="18">
        <f>MIN(Tabela!D27,100)</f>
        <v>100</v>
      </c>
      <c r="E29" s="18">
        <f>MIN(Tabela!E27,100)</f>
        <v>100</v>
      </c>
      <c r="F29" s="18">
        <f>MIN(Tabela!F27,100)</f>
        <v>100</v>
      </c>
      <c r="G29" s="18">
        <f>MIN(Tabela!G27,100)</f>
        <v>100</v>
      </c>
      <c r="H29" s="18">
        <f>MIN(Tabela!H27,100)</f>
        <v>100</v>
      </c>
      <c r="I29" s="18">
        <f>MIN(Tabela!I27,100)</f>
        <v>100</v>
      </c>
      <c r="J29" s="18">
        <f>MIN(Tabela!K27,100)</f>
        <v>100</v>
      </c>
      <c r="K29" s="18">
        <f>MIN(Tabela!L27,100)</f>
        <v>100</v>
      </c>
    </row>
    <row r="30" spans="1:11" x14ac:dyDescent="0.25">
      <c r="A30" t="s">
        <v>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x14ac:dyDescent="0.25">
      <c r="A31" s="16" t="s">
        <v>31</v>
      </c>
      <c r="B31" s="18">
        <f>MIN(Tabela!B29,100)</f>
        <v>100</v>
      </c>
      <c r="C31" s="18">
        <f>MIN(Tabela!C29,100)</f>
        <v>100</v>
      </c>
      <c r="D31" s="18">
        <f>MIN(Tabela!D29,100)</f>
        <v>100</v>
      </c>
      <c r="E31" s="18">
        <f>MIN(Tabela!E29,100)</f>
        <v>100</v>
      </c>
      <c r="F31" s="18">
        <f>MIN(Tabela!F29,100)</f>
        <v>100</v>
      </c>
      <c r="G31" s="18">
        <f>MIN(Tabela!G29,100)</f>
        <v>100</v>
      </c>
      <c r="H31" s="18">
        <f>MIN(Tabela!H29,100)</f>
        <v>100</v>
      </c>
      <c r="I31" s="18">
        <f>MIN(Tabela!I29,100)</f>
        <v>100</v>
      </c>
      <c r="J31" s="18">
        <f>MIN(Tabela!K29,100)</f>
        <v>100</v>
      </c>
      <c r="K31" s="18">
        <f>MIN(Tabela!L29,100)</f>
        <v>100</v>
      </c>
    </row>
    <row r="32" spans="1:11" x14ac:dyDescent="0.25">
      <c r="A32" s="16" t="s">
        <v>32</v>
      </c>
      <c r="B32" s="18">
        <f>MIN(Tabela!B35,100)</f>
        <v>100</v>
      </c>
      <c r="C32" s="18">
        <f>MIN(Tabela!C35,100)</f>
        <v>93.93</v>
      </c>
      <c r="D32" s="18">
        <f>MIN(Tabela!D35,100)</f>
        <v>92.13</v>
      </c>
      <c r="E32" s="18">
        <f>MIN(Tabela!E35,100)</f>
        <v>100</v>
      </c>
      <c r="F32" s="18">
        <f>MIN(Tabela!F35,100)</f>
        <v>100</v>
      </c>
      <c r="G32" s="18">
        <f>MIN(Tabela!G35,100)</f>
        <v>98.19</v>
      </c>
      <c r="H32" s="18">
        <f>MIN(Tabela!H35,100)</f>
        <v>100</v>
      </c>
      <c r="I32" s="18">
        <f>MIN(Tabela!I35,100)</f>
        <v>100</v>
      </c>
      <c r="J32" s="18">
        <f>MIN(Tabela!K35,100)</f>
        <v>99.07</v>
      </c>
      <c r="K32" s="18">
        <f>MIN(Tabela!L35,100)</f>
        <v>98.78</v>
      </c>
    </row>
    <row r="33" spans="1:11" x14ac:dyDescent="0.25">
      <c r="A33" s="16" t="s">
        <v>33</v>
      </c>
      <c r="B33" s="18">
        <f>MIN(Tabela!B17,100)</f>
        <v>100</v>
      </c>
      <c r="C33" s="18">
        <f>MIN(Tabela!C17,100)</f>
        <v>100</v>
      </c>
      <c r="D33" s="18">
        <f>MIN(Tabela!D17,100)</f>
        <v>91</v>
      </c>
      <c r="E33" s="18">
        <f>MIN(Tabela!E17,100)</f>
        <v>100</v>
      </c>
      <c r="F33" s="18">
        <f>MIN(Tabela!F17,100)</f>
        <v>100</v>
      </c>
      <c r="G33" s="18">
        <f>MIN(Tabela!G17,100)</f>
        <v>100</v>
      </c>
      <c r="H33" s="18">
        <f>MIN(Tabela!H17,100)</f>
        <v>100</v>
      </c>
      <c r="I33" s="18">
        <f>MIN(Tabela!I17,100)</f>
        <v>100</v>
      </c>
      <c r="J33" s="18">
        <f>MIN(Tabela!K17,100)</f>
        <v>100</v>
      </c>
      <c r="K33" s="18">
        <f>MIN(Tabela!L17,100)</f>
        <v>100</v>
      </c>
    </row>
    <row r="34" spans="1:11" x14ac:dyDescent="0.25">
      <c r="A34" s="16" t="s">
        <v>34</v>
      </c>
      <c r="B34" s="18" t="e">
        <f>MIN(Tabela!#REF!,100)</f>
        <v>#REF!</v>
      </c>
      <c r="C34" s="18" t="e">
        <f>MIN(Tabela!#REF!,100)</f>
        <v>#REF!</v>
      </c>
      <c r="D34" s="18" t="e">
        <f>MIN(Tabela!#REF!,100)</f>
        <v>#REF!</v>
      </c>
      <c r="E34" s="18" t="e">
        <f>MIN(Tabela!#REF!,100)</f>
        <v>#REF!</v>
      </c>
      <c r="F34" s="18" t="e">
        <f>MIN(Tabela!#REF!,100)</f>
        <v>#REF!</v>
      </c>
      <c r="G34" s="18" t="e">
        <f>MIN(Tabela!#REF!,100)</f>
        <v>#REF!</v>
      </c>
      <c r="H34" s="18" t="e">
        <f>MIN(Tabela!#REF!,100)</f>
        <v>#REF!</v>
      </c>
      <c r="I34" s="18" t="e">
        <f>MIN(Tabela!#REF!,100)</f>
        <v>#REF!</v>
      </c>
      <c r="J34" s="18" t="e">
        <f>MIN(Tabela!#REF!,100)</f>
        <v>#REF!</v>
      </c>
      <c r="K34" s="18" t="e">
        <f>MIN(Tabela!#REF!,100)</f>
        <v>#REF!</v>
      </c>
    </row>
    <row r="35" spans="1:11" x14ac:dyDescent="0.25">
      <c r="A35" s="16" t="s">
        <v>37</v>
      </c>
      <c r="B35" s="18"/>
      <c r="C35" s="18"/>
      <c r="D35" s="18" t="e">
        <f>MIN(Tabela!#REF!,100)</f>
        <v>#REF!</v>
      </c>
      <c r="E35" s="18" t="e">
        <f>MIN(Tabela!#REF!,100)</f>
        <v>#REF!</v>
      </c>
      <c r="F35" s="18" t="e">
        <f>MIN(Tabela!#REF!,100)</f>
        <v>#REF!</v>
      </c>
      <c r="G35" s="18" t="e">
        <f>MIN(Tabela!#REF!,100)</f>
        <v>#REF!</v>
      </c>
      <c r="H35" s="18" t="e">
        <f>MIN(Tabela!#REF!,100)</f>
        <v>#REF!</v>
      </c>
      <c r="I35" s="18" t="e">
        <f>MIN(Tabela!#REF!,100)</f>
        <v>#REF!</v>
      </c>
      <c r="J35" s="18" t="e">
        <f>MIN(Tabela!#REF!,100)</f>
        <v>#REF!</v>
      </c>
      <c r="K35" s="18" t="e">
        <f>MIN(Tabela!#REF!,100)</f>
        <v>#REF!</v>
      </c>
    </row>
    <row r="36" spans="1:11" x14ac:dyDescent="0.25">
      <c r="A36" s="8" t="s">
        <v>16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x14ac:dyDescent="0.25">
      <c r="A37" s="16" t="s">
        <v>31</v>
      </c>
      <c r="B37" s="18" t="e">
        <f>MIN(Tabela!#REF!,100)</f>
        <v>#REF!</v>
      </c>
      <c r="C37" s="18" t="e">
        <f>MIN(Tabela!#REF!,100)</f>
        <v>#REF!</v>
      </c>
      <c r="D37" s="18" t="e">
        <f>MIN(Tabela!#REF!,100)</f>
        <v>#REF!</v>
      </c>
      <c r="E37" s="18" t="e">
        <f>MIN(Tabela!#REF!,100)</f>
        <v>#REF!</v>
      </c>
      <c r="F37" s="18" t="e">
        <f>MIN(Tabela!#REF!,100)</f>
        <v>#REF!</v>
      </c>
      <c r="G37" s="18" t="e">
        <f>MIN(Tabela!#REF!,100)</f>
        <v>#REF!</v>
      </c>
      <c r="H37" s="18" t="e">
        <f>MIN(Tabela!#REF!,100)</f>
        <v>#REF!</v>
      </c>
      <c r="I37" s="18" t="e">
        <f>MIN(Tabela!#REF!,100)</f>
        <v>#REF!</v>
      </c>
      <c r="J37" s="18" t="e">
        <f>MIN(Tabela!#REF!,100)</f>
        <v>#REF!</v>
      </c>
      <c r="K37" s="18" t="e">
        <f>MIN(Tabela!#REF!,100)</f>
        <v>#REF!</v>
      </c>
    </row>
    <row r="38" spans="1:11" x14ac:dyDescent="0.25">
      <c r="A38" s="16" t="s">
        <v>32</v>
      </c>
      <c r="B38" s="18" t="e">
        <f>MIN(Tabela!#REF!,100)</f>
        <v>#REF!</v>
      </c>
      <c r="C38" s="18" t="e">
        <f>MIN(Tabela!#REF!,100)</f>
        <v>#REF!</v>
      </c>
      <c r="D38" s="18" t="e">
        <f>MIN(Tabela!#REF!,100)</f>
        <v>#REF!</v>
      </c>
      <c r="E38" s="18" t="e">
        <f>MIN(Tabela!#REF!,100)</f>
        <v>#REF!</v>
      </c>
      <c r="F38" s="18" t="e">
        <f>MIN(Tabela!#REF!,100)</f>
        <v>#REF!</v>
      </c>
      <c r="G38" s="18" t="e">
        <f>MIN(Tabela!#REF!,100)</f>
        <v>#REF!</v>
      </c>
      <c r="H38" s="18" t="e">
        <f>MIN(Tabela!#REF!,100)</f>
        <v>#REF!</v>
      </c>
      <c r="I38" s="18" t="e">
        <f>MIN(Tabela!#REF!,100)</f>
        <v>#REF!</v>
      </c>
      <c r="J38" s="18" t="e">
        <f>MIN(Tabela!#REF!,100)</f>
        <v>#REF!</v>
      </c>
      <c r="K38" s="18" t="e">
        <f>MIN(Tabela!#REF!,100)</f>
        <v>#REF!</v>
      </c>
    </row>
    <row r="39" spans="1:11" x14ac:dyDescent="0.25">
      <c r="A39" s="16" t="s">
        <v>33</v>
      </c>
      <c r="B39" s="18" t="e">
        <f>MIN(Tabela!#REF!,100)</f>
        <v>#REF!</v>
      </c>
      <c r="C39" s="18" t="e">
        <f>MIN(Tabela!#REF!,100)</f>
        <v>#REF!</v>
      </c>
      <c r="D39" s="18" t="e">
        <f>MIN(Tabela!#REF!,100)</f>
        <v>#REF!</v>
      </c>
      <c r="E39" s="18" t="e">
        <f>MIN(Tabela!#REF!,100)</f>
        <v>#REF!</v>
      </c>
      <c r="F39" s="18" t="e">
        <f>MIN(Tabela!#REF!,100)</f>
        <v>#REF!</v>
      </c>
      <c r="G39" s="18" t="e">
        <f>MIN(Tabela!#REF!,100)</f>
        <v>#REF!</v>
      </c>
      <c r="H39" s="18" t="e">
        <f>MIN(Tabela!#REF!,100)</f>
        <v>#REF!</v>
      </c>
      <c r="I39" s="18" t="e">
        <f>MIN(Tabela!#REF!,100)</f>
        <v>#REF!</v>
      </c>
      <c r="J39" s="18" t="e">
        <f>MIN(Tabela!#REF!,100)</f>
        <v>#REF!</v>
      </c>
      <c r="K39" s="18" t="e">
        <f>MIN(Tabela!#REF!,100)</f>
        <v>#REF!</v>
      </c>
    </row>
    <row r="40" spans="1:11" x14ac:dyDescent="0.25">
      <c r="A40" s="16" t="s">
        <v>34</v>
      </c>
      <c r="B40" s="18" t="e">
        <f>MIN(Tabela!#REF!,100)</f>
        <v>#REF!</v>
      </c>
      <c r="C40" s="18" t="e">
        <f>MIN(Tabela!#REF!,100)</f>
        <v>#REF!</v>
      </c>
      <c r="D40" s="18" t="e">
        <f>MIN(Tabela!#REF!,100)</f>
        <v>#REF!</v>
      </c>
      <c r="E40" s="18" t="e">
        <f>MIN(Tabela!#REF!,100)</f>
        <v>#REF!</v>
      </c>
      <c r="F40" s="18" t="e">
        <f>MIN(Tabela!#REF!,100)</f>
        <v>#REF!</v>
      </c>
      <c r="G40" s="18" t="e">
        <f>MIN(Tabela!#REF!,100)</f>
        <v>#REF!</v>
      </c>
      <c r="H40" s="18" t="e">
        <f>MIN(Tabela!#REF!,100)</f>
        <v>#REF!</v>
      </c>
      <c r="I40" s="18" t="e">
        <f>MIN(Tabela!#REF!,100)</f>
        <v>#REF!</v>
      </c>
      <c r="J40" s="18" t="e">
        <f>MIN(Tabela!#REF!,100)</f>
        <v>#REF!</v>
      </c>
      <c r="K40" s="18" t="e">
        <f>MIN(Tabela!#REF!,100)</f>
        <v>#REF!</v>
      </c>
    </row>
    <row r="41" spans="1:11" x14ac:dyDescent="0.25">
      <c r="A41" s="17" t="s">
        <v>37</v>
      </c>
      <c r="B41" s="19"/>
      <c r="C41" s="19"/>
      <c r="D41" s="19" t="e">
        <f>MIN(Tabela!#REF!,100)</f>
        <v>#REF!</v>
      </c>
      <c r="E41" s="19" t="e">
        <f>MIN(Tabela!#REF!,100)</f>
        <v>#REF!</v>
      </c>
      <c r="F41" s="19" t="e">
        <f>MIN(Tabela!#REF!,100)</f>
        <v>#REF!</v>
      </c>
      <c r="G41" s="19" t="e">
        <f>MIN(Tabela!#REF!,100)</f>
        <v>#REF!</v>
      </c>
      <c r="H41" s="19" t="e">
        <f>MIN(Tabela!#REF!,100)</f>
        <v>#REF!</v>
      </c>
      <c r="I41" s="19" t="e">
        <f>MIN(Tabela!#REF!,100)</f>
        <v>#REF!</v>
      </c>
      <c r="J41" s="19" t="e">
        <f>MIN(Tabela!#REF!,100)</f>
        <v>#REF!</v>
      </c>
      <c r="K41" s="19" t="e">
        <f>MIN(Tabela!#REF!,100)</f>
        <v>#REF!</v>
      </c>
    </row>
    <row r="42" spans="1:11" x14ac:dyDescent="0.25">
      <c r="A42" s="9" t="s">
        <v>15</v>
      </c>
    </row>
    <row r="43" spans="1:11" ht="30" customHeight="1" x14ac:dyDescent="0.25">
      <c r="A43" s="31" t="str">
        <f>Ficha!$B$7</f>
        <v>Ministério da Saúde - Sistema de Informações do Programa Nacional de Imunizações (SI-PNI)
Base demográfica do Ministério da Saúde
Ministério da Saúde - Sistema de Informações sobre Nascidos Vivos</v>
      </c>
      <c r="B43" s="31"/>
      <c r="C43" s="31"/>
      <c r="D43" s="31"/>
      <c r="E43" s="31"/>
      <c r="F43" s="31"/>
      <c r="G43" s="31"/>
      <c r="H43" s="31"/>
      <c r="I43" s="31"/>
      <c r="J43" s="31"/>
      <c r="K43" s="15"/>
    </row>
    <row r="44" spans="1:11" x14ac:dyDescent="0.25">
      <c r="A44" t="s">
        <v>14</v>
      </c>
    </row>
    <row r="45" spans="1:11" x14ac:dyDescent="0.25">
      <c r="A45" s="31" t="str">
        <f>Ficha!$B$12</f>
        <v>1. Valores médios elevados podem encobrir bolsões de baixa cobertura em determinados grupos populacionais.</v>
      </c>
      <c r="B45" s="31"/>
      <c r="C45" s="31"/>
      <c r="D45" s="31"/>
      <c r="E45" s="31"/>
      <c r="F45" s="31"/>
      <c r="G45" s="31"/>
      <c r="H45" s="31"/>
      <c r="I45" s="31"/>
      <c r="J45" s="31"/>
      <c r="K45" s="15"/>
    </row>
    <row r="46" spans="1:11" x14ac:dyDescent="0.25">
      <c r="A46" s="31" t="str">
        <f>Ficha!$B$13</f>
        <v>2. A demanda da população não residente aos postos de vacinação, principalmente em campanhas, dificulta a avaliação da cobertura vacinal.</v>
      </c>
      <c r="B46" s="31"/>
      <c r="C46" s="31"/>
      <c r="D46" s="31"/>
      <c r="E46" s="31"/>
      <c r="F46" s="31"/>
      <c r="G46" s="31"/>
      <c r="H46" s="31"/>
      <c r="I46" s="31"/>
      <c r="J46" s="31"/>
      <c r="K46" s="15"/>
    </row>
    <row r="47" spans="1:11" ht="45" customHeight="1" x14ac:dyDescent="0.25">
      <c r="A47" s="31" t="str">
        <f>Ficha!$B$14</f>
        <v>3. A população-alvo utilizada para cálculo das coberturas vacinais é derivada da Base demográfica do Ministério da Saúde e/ou do Sistema de Informações sobre Nascidos vivos. Para detalhes do cálculo da população alvo, recomenda-se a leitura das Notas Técnicas do SI-PNI (http://tabnet.datasus.gov.br/cgi/pni/cpnidescr.htm#pop).</v>
      </c>
      <c r="B47" s="31"/>
      <c r="C47" s="31"/>
      <c r="D47" s="31"/>
      <c r="E47" s="31"/>
      <c r="F47" s="31"/>
      <c r="G47" s="31"/>
      <c r="H47" s="31"/>
      <c r="I47" s="31"/>
      <c r="J47" s="31"/>
      <c r="K47" s="15"/>
    </row>
    <row r="48" spans="1:11" x14ac:dyDescent="0.25">
      <c r="A48" s="31" t="str">
        <f>Ficha!$B$15</f>
        <v>4. Para poliomielite, só estão incluídas as vacinações de rotina.</v>
      </c>
      <c r="B48" s="31"/>
      <c r="C48" s="31"/>
      <c r="D48" s="31"/>
      <c r="E48" s="31"/>
      <c r="F48" s="31"/>
      <c r="G48" s="31"/>
      <c r="H48" s="31"/>
      <c r="I48" s="31"/>
      <c r="J48" s="31"/>
      <c r="K48" s="15"/>
    </row>
    <row r="49" spans="1:11" ht="30" customHeight="1" x14ac:dyDescent="0.25">
      <c r="A49" s="31" t="str">
        <f>Ficha!$B$16</f>
        <v>5. A vacina tríplice viral (SCR - sarampo, caxumba e rubéola), aplicada em crianças de 1 ano, foi adotada como parte do Programa Nacional de Imunizações a partir de 2002, substituindo a vacina contra sarampo, aplicada em crianças menores de 1 ano.</v>
      </c>
      <c r="B49" s="31"/>
      <c r="C49" s="31"/>
      <c r="D49" s="31"/>
      <c r="E49" s="31"/>
      <c r="F49" s="31"/>
      <c r="G49" s="31"/>
      <c r="H49" s="31"/>
      <c r="I49" s="31"/>
      <c r="J49" s="31"/>
      <c r="K49" s="15"/>
    </row>
    <row r="50" spans="1:11" x14ac:dyDescent="0.25">
      <c r="A50" s="31" t="str">
        <f>Ficha!$B$17</f>
        <v>6. Até 2002, está contabilizada a cobertura da vacina tríplice bacteriana (DPT); a partir de 2003, esta vacina foi substituída pela Tetravalente (DTP + Hib).</v>
      </c>
      <c r="B50" s="31"/>
      <c r="C50" s="31"/>
      <c r="D50" s="31"/>
      <c r="E50" s="31"/>
      <c r="F50" s="31"/>
      <c r="G50" s="31"/>
      <c r="H50" s="31"/>
      <c r="I50" s="31"/>
      <c r="J50" s="31"/>
      <c r="K50" s="15"/>
    </row>
    <row r="51" spans="1:11" ht="30" customHeight="1" x14ac:dyDescent="0.25">
      <c r="A51" s="31" t="str">
        <f>Ficha!$B$18</f>
        <v>7. O indicador apresenta valores acima de 100%, tanto por erros de registro das doses aplicadas como pela imprecisão das estimativas utilizadas da população alvo.</v>
      </c>
      <c r="B51" s="31"/>
      <c r="C51" s="31"/>
      <c r="D51" s="31"/>
      <c r="E51" s="31"/>
      <c r="F51" s="31"/>
      <c r="G51" s="31"/>
      <c r="H51" s="31"/>
      <c r="I51" s="31"/>
      <c r="J51" s="31"/>
      <c r="K51" s="15"/>
    </row>
    <row r="53" spans="1:11" x14ac:dyDescent="0.25">
      <c r="A53" t="s">
        <v>17</v>
      </c>
      <c r="B53" s="1">
        <f>Ficha!$B$20</f>
        <v>41394</v>
      </c>
    </row>
  </sheetData>
  <mergeCells count="8">
    <mergeCell ref="A51:J51"/>
    <mergeCell ref="A45:J45"/>
    <mergeCell ref="A47:J47"/>
    <mergeCell ref="A43:J43"/>
    <mergeCell ref="A46:J46"/>
    <mergeCell ref="A48:J48"/>
    <mergeCell ref="A50:J50"/>
    <mergeCell ref="A49:J4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U72"/>
  <sheetViews>
    <sheetView zoomScaleNormal="100" workbookViewId="0">
      <pane ySplit="5" topLeftCell="A6" activePane="bottomLeft" state="frozen"/>
      <selection activeCell="F11" sqref="F11"/>
      <selection pane="bottomLeft" activeCell="A6" sqref="A6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2" customFormat="1" ht="18.75" x14ac:dyDescent="0.3">
      <c r="A1" s="12" t="str">
        <f>Ficha!A2</f>
        <v>Atenção à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 x14ac:dyDescent="0.3">
      <c r="A2" s="12" t="str">
        <f>Ficha!A3</f>
        <v>Indicadores de atenção preventiva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37.5" customHeight="1" x14ac:dyDescent="0.3">
      <c r="A3" s="30" t="str">
        <f>Ficha!A4</f>
        <v>Ind030203RNE - Proporção de crianças com esquema vacinal básico completo na idade-alvo, por ano, segundo Brasil, Região Nordeste, regiões metropolitanas do Nordeste e tipo de imunobiológico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13"/>
      <c r="N3" s="13"/>
      <c r="O3" s="13"/>
      <c r="P3" s="13"/>
      <c r="Q3" s="13"/>
      <c r="R3" s="13"/>
      <c r="S3" s="13"/>
      <c r="T3" s="13"/>
      <c r="U3" s="13"/>
    </row>
    <row r="4" spans="1:21" s="14" customFormat="1" ht="18.75" x14ac:dyDescent="0.3">
      <c r="A4" s="14" t="s">
        <v>31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s="12" customFormat="1" ht="18.75" x14ac:dyDescent="0.3">
      <c r="A5" s="12" t="s">
        <v>43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A6" t="s">
        <v>43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25"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9" spans="1:21" x14ac:dyDescent="0.25">
      <c r="K9" s="1"/>
    </row>
    <row r="19" ht="15" customHeight="1" x14ac:dyDescent="0.25"/>
    <row r="21" ht="15" customHeight="1" x14ac:dyDescent="0.25"/>
    <row r="22" ht="15" customHeight="1" x14ac:dyDescent="0.25"/>
    <row r="23" ht="15" customHeight="1" x14ac:dyDescent="0.25"/>
    <row r="60" spans="1:11" x14ac:dyDescent="0.25">
      <c r="A60" s="9" t="s">
        <v>15</v>
      </c>
    </row>
    <row r="61" spans="1:11" ht="30" customHeight="1" x14ac:dyDescent="0.25">
      <c r="A61" s="31" t="str">
        <f>Ficha!$B$7</f>
        <v>Ministério da Saúde - Sistema de Informações do Programa Nacional de Imunizações (SI-PNI)
Base demográfica do Ministério da Saúde
Ministério da Saúde - Sistema de Informações sobre Nascidos Vivos</v>
      </c>
      <c r="B61" s="31"/>
      <c r="C61" s="31"/>
      <c r="D61" s="31"/>
      <c r="E61" s="31"/>
      <c r="F61" s="31"/>
      <c r="G61" s="31"/>
      <c r="H61" s="31"/>
      <c r="I61" s="31"/>
      <c r="J61" s="31"/>
      <c r="K61" s="15"/>
    </row>
    <row r="62" spans="1:11" x14ac:dyDescent="0.25">
      <c r="A62" t="s">
        <v>14</v>
      </c>
    </row>
    <row r="63" spans="1:11" x14ac:dyDescent="0.25">
      <c r="A63" s="31" t="str">
        <f>Ficha!$B$12</f>
        <v>1. Valores médios elevados podem encobrir bolsões de baixa cobertura em determinados grupos populacionais.</v>
      </c>
      <c r="B63" s="31"/>
      <c r="C63" s="31"/>
      <c r="D63" s="31"/>
      <c r="E63" s="31"/>
      <c r="F63" s="31"/>
      <c r="G63" s="31"/>
      <c r="H63" s="31"/>
      <c r="I63" s="31"/>
      <c r="J63" s="31"/>
      <c r="K63" s="15"/>
    </row>
    <row r="64" spans="1:11" x14ac:dyDescent="0.25">
      <c r="A64" s="31" t="str">
        <f>Ficha!$B$13</f>
        <v>2. A demanda da população não residente aos postos de vacinação, principalmente em campanhas, dificulta a avaliação da cobertura vacinal.</v>
      </c>
      <c r="B64" s="31"/>
      <c r="C64" s="31"/>
      <c r="D64" s="31"/>
      <c r="E64" s="31"/>
      <c r="F64" s="31"/>
      <c r="G64" s="31"/>
      <c r="H64" s="31"/>
      <c r="I64" s="31"/>
      <c r="J64" s="31"/>
      <c r="K64" s="15"/>
    </row>
    <row r="65" spans="1:11" ht="45" customHeight="1" x14ac:dyDescent="0.25">
      <c r="A65" s="31" t="str">
        <f>Ficha!$B$14</f>
        <v>3. A população-alvo utilizada para cálculo das coberturas vacinais é derivada da Base demográfica do Ministério da Saúde e/ou do Sistema de Informações sobre Nascidos vivos. Para detalhes do cálculo da população alvo, recomenda-se a leitura das Notas Técnicas do SI-PNI (http://tabnet.datasus.gov.br/cgi/pni/cpnidescr.htm#pop).</v>
      </c>
      <c r="B65" s="31"/>
      <c r="C65" s="31"/>
      <c r="D65" s="31"/>
      <c r="E65" s="31"/>
      <c r="F65" s="31"/>
      <c r="G65" s="31"/>
      <c r="H65" s="31"/>
      <c r="I65" s="31"/>
      <c r="J65" s="31"/>
      <c r="K65" s="15"/>
    </row>
    <row r="66" spans="1:11" x14ac:dyDescent="0.25">
      <c r="A66" s="31" t="str">
        <f>Ficha!$B$15</f>
        <v>4. Para poliomielite, só estão incluídas as vacinações de rotina.</v>
      </c>
      <c r="B66" s="31"/>
      <c r="C66" s="31"/>
      <c r="D66" s="31"/>
      <c r="E66" s="31"/>
      <c r="F66" s="31"/>
      <c r="G66" s="31"/>
      <c r="H66" s="31"/>
      <c r="I66" s="31"/>
      <c r="J66" s="31"/>
      <c r="K66" s="15"/>
    </row>
    <row r="67" spans="1:11" ht="30" customHeight="1" x14ac:dyDescent="0.25">
      <c r="A67" s="31" t="str">
        <f>Ficha!$B$16</f>
        <v>5. A vacina tríplice viral (SCR - sarampo, caxumba e rubéola), aplicada em crianças de 1 ano, foi adotada como parte do Programa Nacional de Imunizações a partir de 2002, substituindo a vacina contra sarampo, aplicada em crianças menores de 1 ano.</v>
      </c>
      <c r="B67" s="31"/>
      <c r="C67" s="31"/>
      <c r="D67" s="31"/>
      <c r="E67" s="31"/>
      <c r="F67" s="31"/>
      <c r="G67" s="31"/>
      <c r="H67" s="31"/>
      <c r="I67" s="31"/>
      <c r="J67" s="31"/>
      <c r="K67" s="15"/>
    </row>
    <row r="68" spans="1:11" ht="18" customHeight="1" x14ac:dyDescent="0.25">
      <c r="A68" s="31" t="str">
        <f>Ficha!$B$17</f>
        <v>6. Até 2002, está contabilizada a cobertura da vacina tríplice bacteriana (DPT); a partir de 2003, esta vacina foi substituída pela Tetravalente (DTP + Hib).</v>
      </c>
      <c r="B68" s="31"/>
      <c r="C68" s="31"/>
      <c r="D68" s="31"/>
      <c r="E68" s="31"/>
      <c r="F68" s="31"/>
      <c r="G68" s="31"/>
      <c r="H68" s="31"/>
      <c r="I68" s="31"/>
      <c r="J68" s="31"/>
      <c r="K68" s="15"/>
    </row>
    <row r="69" spans="1:11" ht="30" customHeight="1" x14ac:dyDescent="0.25">
      <c r="A69" s="31" t="str">
        <f>Ficha!$B$18</f>
        <v>7. O indicador apresenta valores acima de 100%, tanto por erros de registro das doses aplicadas como pela imprecisão das estimativas utilizadas da população alvo.</v>
      </c>
      <c r="B69" s="31"/>
      <c r="C69" s="31"/>
      <c r="D69" s="31"/>
      <c r="E69" s="31"/>
      <c r="F69" s="31"/>
      <c r="G69" s="31"/>
      <c r="H69" s="31"/>
      <c r="I69" s="31"/>
      <c r="J69" s="31"/>
      <c r="K69" s="15"/>
    </row>
    <row r="71" spans="1:11" x14ac:dyDescent="0.25">
      <c r="A71" t="s">
        <v>17</v>
      </c>
      <c r="B71" s="1">
        <f>Ficha!$B$20</f>
        <v>41394</v>
      </c>
    </row>
    <row r="72" spans="1:11" x14ac:dyDescent="0.25">
      <c r="B72" s="1" t="str">
        <f>Ficha!$B$21</f>
        <v>CEPI-DSS/ ENSP/FIOCRUZ</v>
      </c>
    </row>
  </sheetData>
  <mergeCells count="9">
    <mergeCell ref="A3:L3"/>
    <mergeCell ref="A68:J68"/>
    <mergeCell ref="A69:J69"/>
    <mergeCell ref="A61:J61"/>
    <mergeCell ref="A63:J63"/>
    <mergeCell ref="A64:J64"/>
    <mergeCell ref="A65:J65"/>
    <mergeCell ref="A66:J66"/>
    <mergeCell ref="A67:J67"/>
  </mergeCells>
  <pageMargins left="0.70866141732283472" right="0.70866141732283472" top="0.64" bottom="0.49" header="0.31496062992125984" footer="0.31496062992125984"/>
  <pageSetup paperSize="9" scale="8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U72"/>
  <sheetViews>
    <sheetView zoomScaleNormal="100" workbookViewId="0">
      <pane ySplit="5" topLeftCell="A6" activePane="bottomLeft" state="frozen"/>
      <selection activeCell="F11" sqref="F11"/>
      <selection pane="bottomLeft" activeCell="A6" sqref="A6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2" customFormat="1" ht="18.75" x14ac:dyDescent="0.3">
      <c r="A1" s="12" t="str">
        <f>Ficha!A2</f>
        <v>Atenção à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 x14ac:dyDescent="0.3">
      <c r="A2" s="12" t="str">
        <f>Ficha!A3</f>
        <v>Indicadores de atenção preventiva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37.5" customHeight="1" x14ac:dyDescent="0.3">
      <c r="A3" s="30" t="str">
        <f>Ficha!A4</f>
        <v>Ind030203RNE - Proporção de crianças com esquema vacinal básico completo na idade-alvo, por ano, segundo Brasil, Região Nordeste, regiões metropolitanas do Nordeste e tipo de imunobiológico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13"/>
      <c r="N3" s="13"/>
      <c r="O3" s="13"/>
      <c r="P3" s="13"/>
      <c r="Q3" s="13"/>
      <c r="R3" s="13"/>
      <c r="S3" s="13"/>
      <c r="T3" s="13"/>
      <c r="U3" s="13"/>
    </row>
    <row r="4" spans="1:21" s="14" customFormat="1" ht="18.75" x14ac:dyDescent="0.3">
      <c r="A4" s="14" t="s">
        <v>32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s="12" customFormat="1" ht="18.75" x14ac:dyDescent="0.3">
      <c r="A5" s="12" t="s">
        <v>43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A6" t="s">
        <v>43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25"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9" spans="1:21" x14ac:dyDescent="0.25">
      <c r="K9" s="1"/>
    </row>
    <row r="19" ht="15" customHeight="1" x14ac:dyDescent="0.25"/>
    <row r="21" ht="15" customHeight="1" x14ac:dyDescent="0.25"/>
    <row r="22" ht="15" customHeight="1" x14ac:dyDescent="0.25"/>
    <row r="23" ht="15" customHeight="1" x14ac:dyDescent="0.25"/>
    <row r="60" spans="1:11" x14ac:dyDescent="0.25">
      <c r="A60" s="9" t="s">
        <v>15</v>
      </c>
    </row>
    <row r="61" spans="1:11" ht="30" customHeight="1" x14ac:dyDescent="0.25">
      <c r="A61" s="31" t="str">
        <f>Ficha!$B$7</f>
        <v>Ministério da Saúde - Sistema de Informações do Programa Nacional de Imunizações (SI-PNI)
Base demográfica do Ministério da Saúde
Ministério da Saúde - Sistema de Informações sobre Nascidos Vivos</v>
      </c>
      <c r="B61" s="31"/>
      <c r="C61" s="31"/>
      <c r="D61" s="31"/>
      <c r="E61" s="31"/>
      <c r="F61" s="31"/>
      <c r="G61" s="31"/>
      <c r="H61" s="31"/>
      <c r="I61" s="31"/>
      <c r="J61" s="31"/>
      <c r="K61" s="15"/>
    </row>
    <row r="62" spans="1:11" x14ac:dyDescent="0.25">
      <c r="A62" t="s">
        <v>14</v>
      </c>
    </row>
    <row r="63" spans="1:11" x14ac:dyDescent="0.25">
      <c r="A63" s="31" t="str">
        <f>Ficha!$B$12</f>
        <v>1. Valores médios elevados podem encobrir bolsões de baixa cobertura em determinados grupos populacionais.</v>
      </c>
      <c r="B63" s="31"/>
      <c r="C63" s="31"/>
      <c r="D63" s="31"/>
      <c r="E63" s="31"/>
      <c r="F63" s="31"/>
      <c r="G63" s="31"/>
      <c r="H63" s="31"/>
      <c r="I63" s="31"/>
      <c r="J63" s="31"/>
      <c r="K63" s="15"/>
    </row>
    <row r="64" spans="1:11" x14ac:dyDescent="0.25">
      <c r="A64" s="31" t="str">
        <f>Ficha!$B$13</f>
        <v>2. A demanda da população não residente aos postos de vacinação, principalmente em campanhas, dificulta a avaliação da cobertura vacinal.</v>
      </c>
      <c r="B64" s="31"/>
      <c r="C64" s="31"/>
      <c r="D64" s="31"/>
      <c r="E64" s="31"/>
      <c r="F64" s="31"/>
      <c r="G64" s="31"/>
      <c r="H64" s="31"/>
      <c r="I64" s="31"/>
      <c r="J64" s="31"/>
      <c r="K64" s="15"/>
    </row>
    <row r="65" spans="1:11" ht="45" customHeight="1" x14ac:dyDescent="0.25">
      <c r="A65" s="31" t="str">
        <f>Ficha!$B$14</f>
        <v>3. A população-alvo utilizada para cálculo das coberturas vacinais é derivada da Base demográfica do Ministério da Saúde e/ou do Sistema de Informações sobre Nascidos vivos. Para detalhes do cálculo da população alvo, recomenda-se a leitura das Notas Técnicas do SI-PNI (http://tabnet.datasus.gov.br/cgi/pni/cpnidescr.htm#pop).</v>
      </c>
      <c r="B65" s="31"/>
      <c r="C65" s="31"/>
      <c r="D65" s="31"/>
      <c r="E65" s="31"/>
      <c r="F65" s="31"/>
      <c r="G65" s="31"/>
      <c r="H65" s="31"/>
      <c r="I65" s="31"/>
      <c r="J65" s="31"/>
      <c r="K65" s="15"/>
    </row>
    <row r="66" spans="1:11" x14ac:dyDescent="0.25">
      <c r="A66" s="31" t="str">
        <f>Ficha!$B$15</f>
        <v>4. Para poliomielite, só estão incluídas as vacinações de rotina.</v>
      </c>
      <c r="B66" s="31"/>
      <c r="C66" s="31"/>
      <c r="D66" s="31"/>
      <c r="E66" s="31"/>
      <c r="F66" s="31"/>
      <c r="G66" s="31"/>
      <c r="H66" s="31"/>
      <c r="I66" s="31"/>
      <c r="J66" s="31"/>
      <c r="K66" s="15"/>
    </row>
    <row r="67" spans="1:11" ht="30" customHeight="1" x14ac:dyDescent="0.25">
      <c r="A67" s="31" t="str">
        <f>Ficha!$B$16</f>
        <v>5. A vacina tríplice viral (SCR - sarampo, caxumba e rubéola), aplicada em crianças de 1 ano, foi adotada como parte do Programa Nacional de Imunizações a partir de 2002, substituindo a vacina contra sarampo, aplicada em crianças menores de 1 ano.</v>
      </c>
      <c r="B67" s="31"/>
      <c r="C67" s="31"/>
      <c r="D67" s="31"/>
      <c r="E67" s="31"/>
      <c r="F67" s="31"/>
      <c r="G67" s="31"/>
      <c r="H67" s="31"/>
      <c r="I67" s="31"/>
      <c r="J67" s="31"/>
      <c r="K67" s="15"/>
    </row>
    <row r="68" spans="1:11" ht="16.149999999999999" customHeight="1" x14ac:dyDescent="0.25">
      <c r="A68" s="31" t="str">
        <f>Ficha!$B$17</f>
        <v>6. Até 2002, está contabilizada a cobertura da vacina tríplice bacteriana (DPT); a partir de 2003, esta vacina foi substituída pela Tetravalente (DTP + Hib).</v>
      </c>
      <c r="B68" s="31"/>
      <c r="C68" s="31"/>
      <c r="D68" s="31"/>
      <c r="E68" s="31"/>
      <c r="F68" s="31"/>
      <c r="G68" s="31"/>
      <c r="H68" s="31"/>
      <c r="I68" s="31"/>
      <c r="J68" s="31"/>
      <c r="K68" s="15"/>
    </row>
    <row r="69" spans="1:11" ht="30" customHeight="1" x14ac:dyDescent="0.25">
      <c r="A69" s="31" t="str">
        <f>Ficha!$B$18</f>
        <v>7. O indicador apresenta valores acima de 100%, tanto por erros de registro das doses aplicadas como pela imprecisão das estimativas utilizadas da população alvo.</v>
      </c>
      <c r="B69" s="31"/>
      <c r="C69" s="31"/>
      <c r="D69" s="31"/>
      <c r="E69" s="31"/>
      <c r="F69" s="31"/>
      <c r="G69" s="31"/>
      <c r="H69" s="31"/>
      <c r="I69" s="31"/>
      <c r="J69" s="31"/>
      <c r="K69" s="15"/>
    </row>
    <row r="71" spans="1:11" x14ac:dyDescent="0.25">
      <c r="A71" t="s">
        <v>17</v>
      </c>
      <c r="B71" s="1">
        <f>Ficha!$B$20</f>
        <v>41394</v>
      </c>
    </row>
    <row r="72" spans="1:11" x14ac:dyDescent="0.25">
      <c r="B72" s="1" t="str">
        <f>Ficha!$B$21</f>
        <v>CEPI-DSS/ ENSP/FIOCRUZ</v>
      </c>
    </row>
  </sheetData>
  <mergeCells count="9">
    <mergeCell ref="A3:L3"/>
    <mergeCell ref="A68:J68"/>
    <mergeCell ref="A69:J69"/>
    <mergeCell ref="A61:J61"/>
    <mergeCell ref="A63:J63"/>
    <mergeCell ref="A64:J64"/>
    <mergeCell ref="A65:J65"/>
    <mergeCell ref="A66:J66"/>
    <mergeCell ref="A67:J67"/>
  </mergeCells>
  <pageMargins left="0.70866141732283472" right="0.70866141732283472" top="0.68" bottom="0.44" header="0.31496062992125984" footer="0.31496062992125984"/>
  <pageSetup paperSize="9" scale="8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U72"/>
  <sheetViews>
    <sheetView zoomScaleNormal="100" workbookViewId="0">
      <pane ySplit="5" topLeftCell="A6" activePane="bottomLeft" state="frozen"/>
      <selection activeCell="F11" sqref="F11"/>
      <selection pane="bottomLeft" activeCell="A6" sqref="A6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2" customFormat="1" ht="18.75" x14ac:dyDescent="0.3">
      <c r="A1" s="12" t="str">
        <f>Ficha!A2</f>
        <v>Atenção à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 x14ac:dyDescent="0.3">
      <c r="A2" s="12" t="str">
        <f>Ficha!A3</f>
        <v>Indicadores de atenção preventiva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37.5" customHeight="1" x14ac:dyDescent="0.3">
      <c r="A3" s="30" t="str">
        <f>Ficha!A4</f>
        <v>Ind030203RNE - Proporção de crianças com esquema vacinal básico completo na idade-alvo, por ano, segundo Brasil, Região Nordeste, regiões metropolitanas do Nordeste e tipo de imunobiológico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13"/>
      <c r="N3" s="13"/>
      <c r="O3" s="13"/>
      <c r="P3" s="13"/>
      <c r="Q3" s="13"/>
      <c r="R3" s="13"/>
      <c r="S3" s="13"/>
      <c r="T3" s="13"/>
      <c r="U3" s="13"/>
    </row>
    <row r="4" spans="1:21" s="14" customFormat="1" ht="18.75" x14ac:dyDescent="0.3">
      <c r="A4" s="14" t="s">
        <v>33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s="12" customFormat="1" ht="18.75" x14ac:dyDescent="0.3">
      <c r="A5" s="12" t="s">
        <v>43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A6" t="s">
        <v>43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25"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9" spans="1:21" x14ac:dyDescent="0.25">
      <c r="K9" s="1"/>
    </row>
    <row r="19" ht="15" customHeight="1" x14ac:dyDescent="0.25"/>
    <row r="21" ht="15" customHeight="1" x14ac:dyDescent="0.25"/>
    <row r="22" ht="15" customHeight="1" x14ac:dyDescent="0.25"/>
    <row r="23" ht="15" customHeight="1" x14ac:dyDescent="0.25"/>
    <row r="60" spans="1:11" x14ac:dyDescent="0.25">
      <c r="A60" s="9" t="s">
        <v>15</v>
      </c>
    </row>
    <row r="61" spans="1:11" ht="30" customHeight="1" x14ac:dyDescent="0.25">
      <c r="A61" s="31" t="str">
        <f>Ficha!$B$7</f>
        <v>Ministério da Saúde - Sistema de Informações do Programa Nacional de Imunizações (SI-PNI)
Base demográfica do Ministério da Saúde
Ministério da Saúde - Sistema de Informações sobre Nascidos Vivos</v>
      </c>
      <c r="B61" s="31"/>
      <c r="C61" s="31"/>
      <c r="D61" s="31"/>
      <c r="E61" s="31"/>
      <c r="F61" s="31"/>
      <c r="G61" s="31"/>
      <c r="H61" s="31"/>
      <c r="I61" s="31"/>
      <c r="J61" s="31"/>
      <c r="K61" s="15"/>
    </row>
    <row r="62" spans="1:11" x14ac:dyDescent="0.25">
      <c r="A62" t="s">
        <v>14</v>
      </c>
    </row>
    <row r="63" spans="1:11" x14ac:dyDescent="0.25">
      <c r="A63" s="31" t="str">
        <f>Ficha!$B$12</f>
        <v>1. Valores médios elevados podem encobrir bolsões de baixa cobertura em determinados grupos populacionais.</v>
      </c>
      <c r="B63" s="31"/>
      <c r="C63" s="31"/>
      <c r="D63" s="31"/>
      <c r="E63" s="31"/>
      <c r="F63" s="31"/>
      <c r="G63" s="31"/>
      <c r="H63" s="31"/>
      <c r="I63" s="31"/>
      <c r="J63" s="31"/>
      <c r="K63" s="15"/>
    </row>
    <row r="64" spans="1:11" x14ac:dyDescent="0.25">
      <c r="A64" s="31" t="str">
        <f>Ficha!$B$13</f>
        <v>2. A demanda da população não residente aos postos de vacinação, principalmente em campanhas, dificulta a avaliação da cobertura vacinal.</v>
      </c>
      <c r="B64" s="31"/>
      <c r="C64" s="31"/>
      <c r="D64" s="31"/>
      <c r="E64" s="31"/>
      <c r="F64" s="31"/>
      <c r="G64" s="31"/>
      <c r="H64" s="31"/>
      <c r="I64" s="31"/>
      <c r="J64" s="31"/>
      <c r="K64" s="15"/>
    </row>
    <row r="65" spans="1:11" ht="45" customHeight="1" x14ac:dyDescent="0.25">
      <c r="A65" s="31" t="str">
        <f>Ficha!$B$14</f>
        <v>3. A população-alvo utilizada para cálculo das coberturas vacinais é derivada da Base demográfica do Ministério da Saúde e/ou do Sistema de Informações sobre Nascidos vivos. Para detalhes do cálculo da população alvo, recomenda-se a leitura das Notas Técnicas do SI-PNI (http://tabnet.datasus.gov.br/cgi/pni/cpnidescr.htm#pop).</v>
      </c>
      <c r="B65" s="31"/>
      <c r="C65" s="31"/>
      <c r="D65" s="31"/>
      <c r="E65" s="31"/>
      <c r="F65" s="31"/>
      <c r="G65" s="31"/>
      <c r="H65" s="31"/>
      <c r="I65" s="31"/>
      <c r="J65" s="31"/>
      <c r="K65" s="15"/>
    </row>
    <row r="66" spans="1:11" x14ac:dyDescent="0.25">
      <c r="A66" s="31" t="str">
        <f>Ficha!$B$15</f>
        <v>4. Para poliomielite, só estão incluídas as vacinações de rotina.</v>
      </c>
      <c r="B66" s="31"/>
      <c r="C66" s="31"/>
      <c r="D66" s="31"/>
      <c r="E66" s="31"/>
      <c r="F66" s="31"/>
      <c r="G66" s="31"/>
      <c r="H66" s="31"/>
      <c r="I66" s="31"/>
      <c r="J66" s="31"/>
      <c r="K66" s="15"/>
    </row>
    <row r="67" spans="1:11" ht="30" customHeight="1" x14ac:dyDescent="0.25">
      <c r="A67" s="31" t="str">
        <f>Ficha!$B$16</f>
        <v>5. A vacina tríplice viral (SCR - sarampo, caxumba e rubéola), aplicada em crianças de 1 ano, foi adotada como parte do Programa Nacional de Imunizações a partir de 2002, substituindo a vacina contra sarampo, aplicada em crianças menores de 1 ano.</v>
      </c>
      <c r="B67" s="31"/>
      <c r="C67" s="31"/>
      <c r="D67" s="31"/>
      <c r="E67" s="31"/>
      <c r="F67" s="31"/>
      <c r="G67" s="31"/>
      <c r="H67" s="31"/>
      <c r="I67" s="31"/>
      <c r="J67" s="31"/>
      <c r="K67" s="15"/>
    </row>
    <row r="68" spans="1:11" ht="15" customHeight="1" x14ac:dyDescent="0.25">
      <c r="A68" s="31" t="str">
        <f>Ficha!$B$17</f>
        <v>6. Até 2002, está contabilizada a cobertura da vacina tríplice bacteriana (DPT); a partir de 2003, esta vacina foi substituída pela Tetravalente (DTP + Hib).</v>
      </c>
      <c r="B68" s="31"/>
      <c r="C68" s="31"/>
      <c r="D68" s="31"/>
      <c r="E68" s="31"/>
      <c r="F68" s="31"/>
      <c r="G68" s="31"/>
      <c r="H68" s="31"/>
      <c r="I68" s="31"/>
      <c r="J68" s="31"/>
      <c r="K68" s="15"/>
    </row>
    <row r="69" spans="1:11" ht="30" customHeight="1" x14ac:dyDescent="0.25">
      <c r="A69" s="31" t="str">
        <f>Ficha!$B$18</f>
        <v>7. O indicador apresenta valores acima de 100%, tanto por erros de registro das doses aplicadas como pela imprecisão das estimativas utilizadas da população alvo.</v>
      </c>
      <c r="B69" s="31"/>
      <c r="C69" s="31"/>
      <c r="D69" s="31"/>
      <c r="E69" s="31"/>
      <c r="F69" s="31"/>
      <c r="G69" s="31"/>
      <c r="H69" s="31"/>
      <c r="I69" s="31"/>
      <c r="J69" s="31"/>
      <c r="K69" s="15"/>
    </row>
    <row r="71" spans="1:11" x14ac:dyDescent="0.25">
      <c r="A71" t="s">
        <v>17</v>
      </c>
      <c r="B71" s="1">
        <f>Ficha!$B$20</f>
        <v>41394</v>
      </c>
    </row>
    <row r="72" spans="1:11" x14ac:dyDescent="0.25">
      <c r="B72" s="1" t="str">
        <f>Ficha!$B$21</f>
        <v>CEPI-DSS/ ENSP/FIOCRUZ</v>
      </c>
    </row>
  </sheetData>
  <mergeCells count="9">
    <mergeCell ref="A3:L3"/>
    <mergeCell ref="A68:J68"/>
    <mergeCell ref="A69:J69"/>
    <mergeCell ref="A61:J61"/>
    <mergeCell ref="A63:J63"/>
    <mergeCell ref="A64:J64"/>
    <mergeCell ref="A65:J65"/>
    <mergeCell ref="A66:J66"/>
    <mergeCell ref="A67:J67"/>
  </mergeCells>
  <pageMargins left="0.70866141732283472" right="0.70866141732283472" top="0.66" bottom="0.56999999999999995" header="0.31496062992125984" footer="0.31496062992125984"/>
  <pageSetup paperSize="9" scale="8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U72"/>
  <sheetViews>
    <sheetView zoomScaleNormal="100" workbookViewId="0">
      <pane ySplit="5" topLeftCell="A6" activePane="bottomLeft" state="frozen"/>
      <selection activeCell="F11" sqref="F11"/>
      <selection pane="bottomLeft" activeCell="A6" sqref="A6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2" customFormat="1" ht="18.75" x14ac:dyDescent="0.3">
      <c r="A1" s="12" t="str">
        <f>Ficha!A2</f>
        <v>Atenção à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 x14ac:dyDescent="0.3">
      <c r="A2" s="12" t="str">
        <f>Ficha!A3</f>
        <v>Indicadores de atenção preventiva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37.5" customHeight="1" x14ac:dyDescent="0.3">
      <c r="A3" s="30" t="str">
        <f>Ficha!A4</f>
        <v>Ind030203RNE - Proporção de crianças com esquema vacinal básico completo na idade-alvo, por ano, segundo Brasil, Região Nordeste, regiões metropolitanas do Nordeste e tipo de imunobiológico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13"/>
      <c r="N3" s="13"/>
      <c r="O3" s="13"/>
      <c r="P3" s="13"/>
      <c r="Q3" s="13"/>
      <c r="R3" s="13"/>
      <c r="S3" s="13"/>
      <c r="T3" s="13"/>
      <c r="U3" s="13"/>
    </row>
    <row r="4" spans="1:21" s="14" customFormat="1" ht="18.75" x14ac:dyDescent="0.3">
      <c r="A4" s="14" t="s">
        <v>34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s="12" customFormat="1" ht="18.75" x14ac:dyDescent="0.3">
      <c r="A5" s="12" t="s">
        <v>43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A6" t="s">
        <v>43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25"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9" spans="1:21" x14ac:dyDescent="0.25">
      <c r="K9" s="1"/>
    </row>
    <row r="19" ht="15" customHeight="1" x14ac:dyDescent="0.25"/>
    <row r="21" ht="15" customHeight="1" x14ac:dyDescent="0.25"/>
    <row r="22" ht="15" customHeight="1" x14ac:dyDescent="0.25"/>
    <row r="23" ht="15" customHeight="1" x14ac:dyDescent="0.25"/>
    <row r="60" spans="1:11" x14ac:dyDescent="0.25">
      <c r="A60" s="9" t="s">
        <v>15</v>
      </c>
    </row>
    <row r="61" spans="1:11" ht="30" customHeight="1" x14ac:dyDescent="0.25">
      <c r="A61" s="31" t="str">
        <f>Ficha!$B$7</f>
        <v>Ministério da Saúde - Sistema de Informações do Programa Nacional de Imunizações (SI-PNI)
Base demográfica do Ministério da Saúde
Ministério da Saúde - Sistema de Informações sobre Nascidos Vivos</v>
      </c>
      <c r="B61" s="31"/>
      <c r="C61" s="31"/>
      <c r="D61" s="31"/>
      <c r="E61" s="31"/>
      <c r="F61" s="31"/>
      <c r="G61" s="31"/>
      <c r="H61" s="31"/>
      <c r="I61" s="31"/>
      <c r="J61" s="31"/>
      <c r="K61" s="15"/>
    </row>
    <row r="62" spans="1:11" x14ac:dyDescent="0.25">
      <c r="A62" t="s">
        <v>14</v>
      </c>
    </row>
    <row r="63" spans="1:11" x14ac:dyDescent="0.25">
      <c r="A63" s="31" t="str">
        <f>Ficha!$B$12</f>
        <v>1. Valores médios elevados podem encobrir bolsões de baixa cobertura em determinados grupos populacionais.</v>
      </c>
      <c r="B63" s="31"/>
      <c r="C63" s="31"/>
      <c r="D63" s="31"/>
      <c r="E63" s="31"/>
      <c r="F63" s="31"/>
      <c r="G63" s="31"/>
      <c r="H63" s="31"/>
      <c r="I63" s="31"/>
      <c r="J63" s="31"/>
      <c r="K63" s="15"/>
    </row>
    <row r="64" spans="1:11" x14ac:dyDescent="0.25">
      <c r="A64" s="31" t="str">
        <f>Ficha!$B$13</f>
        <v>2. A demanda da população não residente aos postos de vacinação, principalmente em campanhas, dificulta a avaliação da cobertura vacinal.</v>
      </c>
      <c r="B64" s="31"/>
      <c r="C64" s="31"/>
      <c r="D64" s="31"/>
      <c r="E64" s="31"/>
      <c r="F64" s="31"/>
      <c r="G64" s="31"/>
      <c r="H64" s="31"/>
      <c r="I64" s="31"/>
      <c r="J64" s="31"/>
      <c r="K64" s="15"/>
    </row>
    <row r="65" spans="1:11" ht="45" customHeight="1" x14ac:dyDescent="0.25">
      <c r="A65" s="31" t="str">
        <f>Ficha!$B$14</f>
        <v>3. A população-alvo utilizada para cálculo das coberturas vacinais é derivada da Base demográfica do Ministério da Saúde e/ou do Sistema de Informações sobre Nascidos vivos. Para detalhes do cálculo da população alvo, recomenda-se a leitura das Notas Técnicas do SI-PNI (http://tabnet.datasus.gov.br/cgi/pni/cpnidescr.htm#pop).</v>
      </c>
      <c r="B65" s="31"/>
      <c r="C65" s="31"/>
      <c r="D65" s="31"/>
      <c r="E65" s="31"/>
      <c r="F65" s="31"/>
      <c r="G65" s="31"/>
      <c r="H65" s="31"/>
      <c r="I65" s="31"/>
      <c r="J65" s="31"/>
      <c r="K65" s="15"/>
    </row>
    <row r="66" spans="1:11" x14ac:dyDescent="0.25">
      <c r="A66" s="31" t="str">
        <f>Ficha!$B$15</f>
        <v>4. Para poliomielite, só estão incluídas as vacinações de rotina.</v>
      </c>
      <c r="B66" s="31"/>
      <c r="C66" s="31"/>
      <c r="D66" s="31"/>
      <c r="E66" s="31"/>
      <c r="F66" s="31"/>
      <c r="G66" s="31"/>
      <c r="H66" s="31"/>
      <c r="I66" s="31"/>
      <c r="J66" s="31"/>
      <c r="K66" s="15"/>
    </row>
    <row r="67" spans="1:11" ht="30" customHeight="1" x14ac:dyDescent="0.25">
      <c r="A67" s="31" t="str">
        <f>Ficha!$B$16</f>
        <v>5. A vacina tríplice viral (SCR - sarampo, caxumba e rubéola), aplicada em crianças de 1 ano, foi adotada como parte do Programa Nacional de Imunizações a partir de 2002, substituindo a vacina contra sarampo, aplicada em crianças menores de 1 ano.</v>
      </c>
      <c r="B67" s="31"/>
      <c r="C67" s="31"/>
      <c r="D67" s="31"/>
      <c r="E67" s="31"/>
      <c r="F67" s="31"/>
      <c r="G67" s="31"/>
      <c r="H67" s="31"/>
      <c r="I67" s="31"/>
      <c r="J67" s="31"/>
      <c r="K67" s="15"/>
    </row>
    <row r="68" spans="1:11" ht="14.45" customHeight="1" x14ac:dyDescent="0.25">
      <c r="A68" s="31" t="str">
        <f>Ficha!$B$17</f>
        <v>6. Até 2002, está contabilizada a cobertura da vacina tríplice bacteriana (DPT); a partir de 2003, esta vacina foi substituída pela Tetravalente (DTP + Hib).</v>
      </c>
      <c r="B68" s="31"/>
      <c r="C68" s="31"/>
      <c r="D68" s="31"/>
      <c r="E68" s="31"/>
      <c r="F68" s="31"/>
      <c r="G68" s="31"/>
      <c r="H68" s="31"/>
      <c r="I68" s="31"/>
      <c r="J68" s="31"/>
      <c r="K68" s="15"/>
    </row>
    <row r="69" spans="1:11" ht="30" customHeight="1" x14ac:dyDescent="0.25">
      <c r="A69" s="31" t="str">
        <f>Ficha!$B$18</f>
        <v>7. O indicador apresenta valores acima de 100%, tanto por erros de registro das doses aplicadas como pela imprecisão das estimativas utilizadas da população alvo.</v>
      </c>
      <c r="B69" s="31"/>
      <c r="C69" s="31"/>
      <c r="D69" s="31"/>
      <c r="E69" s="31"/>
      <c r="F69" s="31"/>
      <c r="G69" s="31"/>
      <c r="H69" s="31"/>
      <c r="I69" s="31"/>
      <c r="J69" s="31"/>
      <c r="K69" s="15"/>
    </row>
    <row r="71" spans="1:11" x14ac:dyDescent="0.25">
      <c r="A71" t="s">
        <v>17</v>
      </c>
      <c r="B71" s="1">
        <f>Ficha!$B$20</f>
        <v>41394</v>
      </c>
    </row>
    <row r="72" spans="1:11" x14ac:dyDescent="0.25">
      <c r="B72" s="1" t="str">
        <f>Ficha!$B$21</f>
        <v>CEPI-DSS/ ENSP/FIOCRUZ</v>
      </c>
    </row>
  </sheetData>
  <mergeCells count="9">
    <mergeCell ref="A3:L3"/>
    <mergeCell ref="A68:J68"/>
    <mergeCell ref="A69:J69"/>
    <mergeCell ref="A61:J61"/>
    <mergeCell ref="A63:J63"/>
    <mergeCell ref="A64:J64"/>
    <mergeCell ref="A65:J65"/>
    <mergeCell ref="A66:J66"/>
    <mergeCell ref="A67:J67"/>
  </mergeCells>
  <pageMargins left="0.70866141732283472" right="0.70866141732283472" top="0.68" bottom="0.5" header="0.31496062992125984" footer="0.31496062992125984"/>
  <pageSetup paperSize="9" scale="8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U72"/>
  <sheetViews>
    <sheetView zoomScaleNormal="100" workbookViewId="0">
      <pane ySplit="5" topLeftCell="A6" activePane="bottomLeft" state="frozen"/>
      <selection activeCell="A3" sqref="A3:XFD3"/>
      <selection pane="bottomLeft" activeCell="A6" sqref="A6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2" customFormat="1" ht="18.75" x14ac:dyDescent="0.3">
      <c r="A1" s="12" t="str">
        <f>Ficha!A2</f>
        <v>Atenção à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 x14ac:dyDescent="0.3">
      <c r="A2" s="12" t="str">
        <f>Ficha!A3</f>
        <v>Indicadores de atenção preventiva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37.5" customHeight="1" x14ac:dyDescent="0.3">
      <c r="A3" s="30" t="str">
        <f>Ficha!A4</f>
        <v>Ind030203RNE - Proporção de crianças com esquema vacinal básico completo na idade-alvo, por ano, segundo Brasil, Região Nordeste, regiões metropolitanas do Nordeste e tipo de imunobiológico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13"/>
      <c r="N3" s="13"/>
      <c r="O3" s="13"/>
      <c r="P3" s="13"/>
      <c r="Q3" s="13"/>
      <c r="R3" s="13"/>
      <c r="S3" s="13"/>
      <c r="T3" s="13"/>
      <c r="U3" s="13"/>
    </row>
    <row r="4" spans="1:21" s="14" customFormat="1" ht="18.75" x14ac:dyDescent="0.3">
      <c r="A4" s="14" t="s">
        <v>44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s="12" customFormat="1" ht="18.75" x14ac:dyDescent="0.3">
      <c r="A5" s="12" t="s">
        <v>43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A6" t="s">
        <v>43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25"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9" spans="1:21" x14ac:dyDescent="0.25">
      <c r="K9" s="1"/>
    </row>
    <row r="19" ht="15" customHeight="1" x14ac:dyDescent="0.25"/>
    <row r="21" ht="15" customHeight="1" x14ac:dyDescent="0.25"/>
    <row r="22" ht="15" customHeight="1" x14ac:dyDescent="0.25"/>
    <row r="23" ht="15" customHeight="1" x14ac:dyDescent="0.25"/>
    <row r="60" spans="1:11" x14ac:dyDescent="0.25">
      <c r="A60" s="9" t="s">
        <v>15</v>
      </c>
    </row>
    <row r="61" spans="1:11" ht="30" customHeight="1" x14ac:dyDescent="0.25">
      <c r="A61" s="31" t="str">
        <f>Ficha!$B$7</f>
        <v>Ministério da Saúde - Sistema de Informações do Programa Nacional de Imunizações (SI-PNI)
Base demográfica do Ministério da Saúde
Ministério da Saúde - Sistema de Informações sobre Nascidos Vivos</v>
      </c>
      <c r="B61" s="31"/>
      <c r="C61" s="31"/>
      <c r="D61" s="31"/>
      <c r="E61" s="31"/>
      <c r="F61" s="31"/>
      <c r="G61" s="31"/>
      <c r="H61" s="31"/>
      <c r="I61" s="31"/>
      <c r="J61" s="31"/>
      <c r="K61" s="15"/>
    </row>
    <row r="62" spans="1:11" x14ac:dyDescent="0.25">
      <c r="A62" t="s">
        <v>14</v>
      </c>
    </row>
    <row r="63" spans="1:11" x14ac:dyDescent="0.25">
      <c r="A63" s="31" t="str">
        <f>Ficha!$B$12</f>
        <v>1. Valores médios elevados podem encobrir bolsões de baixa cobertura em determinados grupos populacionais.</v>
      </c>
      <c r="B63" s="31"/>
      <c r="C63" s="31"/>
      <c r="D63" s="31"/>
      <c r="E63" s="31"/>
      <c r="F63" s="31"/>
      <c r="G63" s="31"/>
      <c r="H63" s="31"/>
      <c r="I63" s="31"/>
      <c r="J63" s="31"/>
      <c r="K63" s="15"/>
    </row>
    <row r="64" spans="1:11" x14ac:dyDescent="0.25">
      <c r="A64" s="31" t="str">
        <f>Ficha!$B$13</f>
        <v>2. A demanda da população não residente aos postos de vacinação, principalmente em campanhas, dificulta a avaliação da cobertura vacinal.</v>
      </c>
      <c r="B64" s="31"/>
      <c r="C64" s="31"/>
      <c r="D64" s="31"/>
      <c r="E64" s="31"/>
      <c r="F64" s="31"/>
      <c r="G64" s="31"/>
      <c r="H64" s="31"/>
      <c r="I64" s="31"/>
      <c r="J64" s="31"/>
      <c r="K64" s="15"/>
    </row>
    <row r="65" spans="1:11" ht="45" customHeight="1" x14ac:dyDescent="0.25">
      <c r="A65" s="31" t="str">
        <f>Ficha!$B$14</f>
        <v>3. A população-alvo utilizada para cálculo das coberturas vacinais é derivada da Base demográfica do Ministério da Saúde e/ou do Sistema de Informações sobre Nascidos vivos. Para detalhes do cálculo da população alvo, recomenda-se a leitura das Notas Técnicas do SI-PNI (http://tabnet.datasus.gov.br/cgi/pni/cpnidescr.htm#pop).</v>
      </c>
      <c r="B65" s="31"/>
      <c r="C65" s="31"/>
      <c r="D65" s="31"/>
      <c r="E65" s="31"/>
      <c r="F65" s="31"/>
      <c r="G65" s="31"/>
      <c r="H65" s="31"/>
      <c r="I65" s="31"/>
      <c r="J65" s="31"/>
      <c r="K65" s="15"/>
    </row>
    <row r="66" spans="1:11" x14ac:dyDescent="0.25">
      <c r="A66" s="31" t="str">
        <f>Ficha!$B$15</f>
        <v>4. Para poliomielite, só estão incluídas as vacinações de rotina.</v>
      </c>
      <c r="B66" s="31"/>
      <c r="C66" s="31"/>
      <c r="D66" s="31"/>
      <c r="E66" s="31"/>
      <c r="F66" s="31"/>
      <c r="G66" s="31"/>
      <c r="H66" s="31"/>
      <c r="I66" s="31"/>
      <c r="J66" s="31"/>
      <c r="K66" s="15"/>
    </row>
    <row r="67" spans="1:11" ht="30" customHeight="1" x14ac:dyDescent="0.25">
      <c r="A67" s="31" t="str">
        <f>Ficha!$B$16</f>
        <v>5. A vacina tríplice viral (SCR - sarampo, caxumba e rubéola), aplicada em crianças de 1 ano, foi adotada como parte do Programa Nacional de Imunizações a partir de 2002, substituindo a vacina contra sarampo, aplicada em crianças menores de 1 ano.</v>
      </c>
      <c r="B67" s="31"/>
      <c r="C67" s="31"/>
      <c r="D67" s="31"/>
      <c r="E67" s="31"/>
      <c r="F67" s="31"/>
      <c r="G67" s="31"/>
      <c r="H67" s="31"/>
      <c r="I67" s="31"/>
      <c r="J67" s="31"/>
      <c r="K67" s="15"/>
    </row>
    <row r="68" spans="1:11" ht="13.9" customHeight="1" x14ac:dyDescent="0.25">
      <c r="A68" s="31" t="str">
        <f>Ficha!$B$17</f>
        <v>6. Até 2002, está contabilizada a cobertura da vacina tríplice bacteriana (DPT); a partir de 2003, esta vacina foi substituída pela Tetravalente (DTP + Hib).</v>
      </c>
      <c r="B68" s="31"/>
      <c r="C68" s="31"/>
      <c r="D68" s="31"/>
      <c r="E68" s="31"/>
      <c r="F68" s="31"/>
      <c r="G68" s="31"/>
      <c r="H68" s="31"/>
      <c r="I68" s="31"/>
      <c r="J68" s="31"/>
      <c r="K68" s="15"/>
    </row>
    <row r="69" spans="1:11" ht="30" customHeight="1" x14ac:dyDescent="0.25">
      <c r="A69" s="31" t="str">
        <f>Ficha!$B$18</f>
        <v>7. O indicador apresenta valores acima de 100%, tanto por erros de registro das doses aplicadas como pela imprecisão das estimativas utilizadas da população alvo.</v>
      </c>
      <c r="B69" s="31"/>
      <c r="C69" s="31"/>
      <c r="D69" s="31"/>
      <c r="E69" s="31"/>
      <c r="F69" s="31"/>
      <c r="G69" s="31"/>
      <c r="H69" s="31"/>
      <c r="I69" s="31"/>
      <c r="J69" s="31"/>
      <c r="K69" s="15"/>
    </row>
    <row r="71" spans="1:11" x14ac:dyDescent="0.25">
      <c r="A71" t="s">
        <v>17</v>
      </c>
      <c r="B71" s="1">
        <f>Ficha!$B$20</f>
        <v>41394</v>
      </c>
    </row>
    <row r="72" spans="1:11" x14ac:dyDescent="0.25">
      <c r="B72" s="1" t="str">
        <f>Ficha!$B$21</f>
        <v>CEPI-DSS/ ENSP/FIOCRUZ</v>
      </c>
    </row>
  </sheetData>
  <mergeCells count="9">
    <mergeCell ref="A3:L3"/>
    <mergeCell ref="A68:J68"/>
    <mergeCell ref="A69:J69"/>
    <mergeCell ref="A61:J61"/>
    <mergeCell ref="A63:J63"/>
    <mergeCell ref="A64:J64"/>
    <mergeCell ref="A65:J65"/>
    <mergeCell ref="A66:J66"/>
    <mergeCell ref="A67:J67"/>
  </mergeCells>
  <pageMargins left="0.70866141732283472" right="0.70866141732283472" top="0.74803149606299213" bottom="0.49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6</vt:i4>
      </vt:variant>
    </vt:vector>
  </HeadingPairs>
  <TitlesOfParts>
    <vt:vector size="14" baseType="lpstr">
      <vt:lpstr>Ficha</vt:lpstr>
      <vt:lpstr>Tabela</vt:lpstr>
      <vt:lpstr>Tabela Graf</vt:lpstr>
      <vt:lpstr>Gráficos - 1</vt:lpstr>
      <vt:lpstr>Gráficos - 2</vt:lpstr>
      <vt:lpstr>Gráficos - 3</vt:lpstr>
      <vt:lpstr>Gráficos - 4</vt:lpstr>
      <vt:lpstr>Gráficos - 5</vt:lpstr>
      <vt:lpstr>'Gráficos - 1'!Titulos_de_impressao</vt:lpstr>
      <vt:lpstr>'Gráficos - 2'!Titulos_de_impressao</vt:lpstr>
      <vt:lpstr>'Gráficos - 3'!Titulos_de_impressao</vt:lpstr>
      <vt:lpstr>'Gráficos - 4'!Titulos_de_impressao</vt:lpstr>
      <vt:lpstr>'Gráficos - 5'!Titulos_de_impressao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2013-05-03T20:01:27Z</cp:lastPrinted>
  <dcterms:created xsi:type="dcterms:W3CDTF">2011-12-20T12:08:29Z</dcterms:created>
  <dcterms:modified xsi:type="dcterms:W3CDTF">2013-05-03T20:01:34Z</dcterms:modified>
</cp:coreProperties>
</file>