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eiza.soares\Desktop\"/>
    </mc:Choice>
  </mc:AlternateContent>
  <bookViews>
    <workbookView xWindow="0" yWindow="0" windowWidth="28800" windowHeight="11835"/>
  </bookViews>
  <sheets>
    <sheet name="Ficha" sheetId="8" r:id="rId1"/>
    <sheet name="Tabela" sheetId="10" r:id="rId2"/>
    <sheet name="Gráficos" sheetId="9" r:id="rId3"/>
    <sheet name="Análise" sheetId="11" r:id="rId4"/>
  </sheets>
  <definedNames>
    <definedName name="_xlnm.Print_Titles" localSheetId="2">Gráficos!$1:$4</definedName>
    <definedName name="_xlnm.Print_Titles" localSheetId="1">Tabela!$1:$5</definedName>
  </definedNames>
  <calcPr calcId="152511"/>
</workbook>
</file>

<file path=xl/calcChain.xml><?xml version="1.0" encoding="utf-8"?>
<calcChain xmlns="http://schemas.openxmlformats.org/spreadsheetml/2006/main">
  <c r="C12" i="10" l="1"/>
  <c r="D12" i="10"/>
  <c r="E12" i="10"/>
  <c r="F12" i="10"/>
  <c r="G12" i="10"/>
  <c r="H12" i="10"/>
  <c r="I12" i="10"/>
  <c r="J12" i="10"/>
  <c r="K12" i="10"/>
  <c r="C13" i="10"/>
  <c r="D13" i="10"/>
  <c r="E13" i="10"/>
  <c r="F13" i="10"/>
  <c r="G13" i="10"/>
  <c r="H13" i="10"/>
  <c r="I13" i="10"/>
  <c r="J13" i="10"/>
  <c r="K13" i="10"/>
  <c r="C14" i="10"/>
  <c r="D14" i="10"/>
  <c r="E14" i="10"/>
  <c r="F14" i="10"/>
  <c r="G14" i="10"/>
  <c r="H14" i="10"/>
  <c r="I14" i="10"/>
  <c r="J14" i="10"/>
  <c r="K14" i="10"/>
  <c r="C15" i="10"/>
  <c r="D15" i="10"/>
  <c r="E15" i="10"/>
  <c r="F15" i="10"/>
  <c r="G15" i="10"/>
  <c r="H15" i="10"/>
  <c r="I15" i="10"/>
  <c r="J15" i="10"/>
  <c r="K15" i="10"/>
  <c r="B13" i="10"/>
  <c r="B14" i="10"/>
  <c r="B15" i="10"/>
  <c r="B12" i="10"/>
  <c r="A20" i="10" l="1"/>
  <c r="A48" i="9"/>
  <c r="A2" i="9"/>
  <c r="A47" i="9"/>
  <c r="A45" i="9"/>
  <c r="A3" i="9"/>
  <c r="A1" i="9"/>
  <c r="A18" i="10"/>
  <c r="A3" i="10"/>
</calcChain>
</file>

<file path=xl/sharedStrings.xml><?xml version="1.0" encoding="utf-8"?>
<sst xmlns="http://schemas.openxmlformats.org/spreadsheetml/2006/main" count="54" uniqueCount="37">
  <si>
    <t xml:space="preserve">Fonte </t>
  </si>
  <si>
    <t xml:space="preserve">Método de Cálculo </t>
  </si>
  <si>
    <t xml:space="preserve">Categorização </t>
  </si>
  <si>
    <t>Notas</t>
  </si>
  <si>
    <t>Indicador</t>
  </si>
  <si>
    <t>Descrição</t>
  </si>
  <si>
    <t>Periodicidade</t>
  </si>
  <si>
    <t>Períodos disponíveis</t>
  </si>
  <si>
    <t>Notas:</t>
  </si>
  <si>
    <t>Fonte:</t>
  </si>
  <si>
    <t>Anual</t>
  </si>
  <si>
    <t>Situação de saúde</t>
  </si>
  <si>
    <t>Indicadores de mortalidade e expectativa de vida</t>
  </si>
  <si>
    <t>Período:2000-2009</t>
  </si>
  <si>
    <t>Atenção à Saúde</t>
  </si>
  <si>
    <t>Gasto per capita com consumo de bens e serviços de saúde</t>
  </si>
  <si>
    <t>Valor, em reais correntes, que corresponde ao gasto público e privado com consumo final de bens e serviços de saúde, por habitante, no ano considerado.</t>
  </si>
  <si>
    <t>IBGE - Sistema de Contas Nacionais</t>
  </si>
  <si>
    <t>Setor institucional</t>
  </si>
  <si>
    <t>2000-2009</t>
  </si>
  <si>
    <t>Valor total do consumo final de bens e serviços de saúde /
População total residente</t>
  </si>
  <si>
    <t>Consumo final das famílias</t>
  </si>
  <si>
    <t>Consumo final da administração pública</t>
  </si>
  <si>
    <t>Consumo final das instituições sem fins lucrativos</t>
  </si>
  <si>
    <t>Total</t>
  </si>
  <si>
    <t>Indicadores de recursos</t>
  </si>
  <si>
    <t xml:space="preserve">Elaboração: </t>
  </si>
  <si>
    <t>CEPI-DSS/ ENSP/FIOCRUZ</t>
  </si>
  <si>
    <t>Como citar</t>
  </si>
  <si>
    <t>2. São consideradas como instituições sem fins lucrativos apenas estabelecimentos como ONG, igrejas, associações profissionais etc.</t>
  </si>
  <si>
    <t>1. Valores expressos em reais correntes, deflacionados com base no INPC de dezembro de 2009 para todos os anos anteriores.</t>
  </si>
  <si>
    <t>Setor institucional (R$)</t>
  </si>
  <si>
    <t>Setor institucional (%)</t>
  </si>
  <si>
    <t>Ind030102 - Gasto per capita com consumo de bens e serviços de saúde, por ano, segundo setor institucional - R$ e %</t>
  </si>
  <si>
    <t>3.  Inexistem dados sobre o total do investimento privado em saúde; assim, os dados de despesa listados refletem apenas as despesas com o consumo final de bens e serviços típicos de saúde</t>
  </si>
  <si>
    <t>4. O gasto final das ONGs foi retirado do gráfico pois representa cerca de 1% em todo o período estudado</t>
  </si>
  <si>
    <t>Ind030102 - Gasto per capita com consumo de bens e serviços de saúde, por ano, segundo setor institucional [Internet]. Rio de Janeiro: Portal Determinantes Sociais da Saúde. Observatório sobre Iniquidades em Saúde. CEPI-DSS/ENSP/FIOCRUZ; 2016 Out 20. Disponível em: http://dssbr.org/site/wp-content/uploads/2017/01/Ind030102-20161020.xlsx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</si>
</sst>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-* #,##0_-;\-* #,##0_-;_-* &quot;-&quot;??_-;_-@_-"/>
    <numFmt numFmtId="165" formatCode="0.000"/>
    <numFmt numFmtId="166" formatCode="0.0"/>
    <numFmt numFmtId="167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14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Fill="1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Fill="1" applyBorder="1" applyAlignment="1">
      <alignment wrapText="1"/>
    </xf>
    <xf numFmtId="0" fontId="0" fillId="0" borderId="0" xfId="0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Fill="1" applyBorder="1" applyAlignment="1">
      <alignment horizontal="left" wrapText="1" indent="1"/>
    </xf>
    <xf numFmtId="164" fontId="0" fillId="0" borderId="0" xfId="0" applyNumberFormat="1"/>
    <xf numFmtId="0" fontId="0" fillId="0" borderId="0" xfId="0" applyAlignment="1">
      <alignment wrapText="1"/>
    </xf>
    <xf numFmtId="0" fontId="0" fillId="0" borderId="0" xfId="0" applyBorder="1" applyAlignment="1">
      <alignment horizontal="left"/>
    </xf>
    <xf numFmtId="0" fontId="0" fillId="0" borderId="0" xfId="0" applyBorder="1"/>
    <xf numFmtId="165" fontId="0" fillId="0" borderId="0" xfId="0" applyNumberFormat="1"/>
    <xf numFmtId="166" fontId="0" fillId="0" borderId="0" xfId="0" applyNumberFormat="1"/>
    <xf numFmtId="166" fontId="0" fillId="0" borderId="4" xfId="0" applyNumberFormat="1" applyBorder="1"/>
    <xf numFmtId="0" fontId="5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166" fontId="0" fillId="0" borderId="5" xfId="0" applyNumberFormat="1" applyBorder="1"/>
    <xf numFmtId="0" fontId="5" fillId="0" borderId="1" xfId="0" applyFont="1" applyBorder="1"/>
    <xf numFmtId="167" fontId="5" fillId="0" borderId="4" xfId="0" applyNumberFormat="1" applyFont="1" applyBorder="1"/>
    <xf numFmtId="0" fontId="0" fillId="0" borderId="0" xfId="0" applyAlignment="1">
      <alignment horizontal="left" indent="1"/>
    </xf>
    <xf numFmtId="0" fontId="0" fillId="0" borderId="0" xfId="0" applyAlignment="1">
      <alignment horizontal="left" vertical="top" wrapText="1" indent="1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Fill="1" applyBorder="1" applyAlignment="1">
      <alignment horizontal="left" wrapText="1" indent="1"/>
    </xf>
    <xf numFmtId="0" fontId="4" fillId="0" borderId="0" xfId="0" applyFont="1" applyAlignment="1">
      <alignment wrapText="1"/>
    </xf>
  </cellXfs>
  <cellStyles count="2">
    <cellStyle name="Normal" xfId="0" builtinId="0"/>
    <cellStyle name="Vírgula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Tabela!$A$6</c:f>
              <c:strCache>
                <c:ptCount val="1"/>
                <c:pt idx="0">
                  <c:v>Consumo final das famílias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Tabela!$B$6:$K$6</c:f>
              <c:numCache>
                <c:formatCode>0.0</c:formatCode>
                <c:ptCount val="10"/>
                <c:pt idx="0">
                  <c:v>631.37231182795699</c:v>
                </c:pt>
                <c:pt idx="1">
                  <c:v>654.72</c:v>
                </c:pt>
                <c:pt idx="2">
                  <c:v>637.7643847241867</c:v>
                </c:pt>
                <c:pt idx="3">
                  <c:v>616.67125647668399</c:v>
                </c:pt>
                <c:pt idx="4">
                  <c:v>648.91707710011508</c:v>
                </c:pt>
                <c:pt idx="5">
                  <c:v>677.4947115384615</c:v>
                </c:pt>
                <c:pt idx="6">
                  <c:v>727.26175637393771</c:v>
                </c:pt>
                <c:pt idx="7">
                  <c:v>769.00585824081975</c:v>
                </c:pt>
                <c:pt idx="8">
                  <c:v>777.8955038759691</c:v>
                </c:pt>
                <c:pt idx="9">
                  <c:v>820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Tabela!$A$7</c:f>
              <c:strCache>
                <c:ptCount val="1"/>
                <c:pt idx="0">
                  <c:v>Consumo final da administração pública</c:v>
                </c:pt>
              </c:strCache>
            </c:strRef>
          </c:tx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Tabela!$B$7:$K$7</c:f>
              <c:numCache>
                <c:formatCode>0.0</c:formatCode>
                <c:ptCount val="10"/>
                <c:pt idx="0">
                  <c:v>398.56541218637994</c:v>
                </c:pt>
                <c:pt idx="1">
                  <c:v>400.67500000000001</c:v>
                </c:pt>
                <c:pt idx="2">
                  <c:v>419.62169731258837</c:v>
                </c:pt>
                <c:pt idx="3">
                  <c:v>408.42715025906739</c:v>
                </c:pt>
                <c:pt idx="4">
                  <c:v>441.92395857307247</c:v>
                </c:pt>
                <c:pt idx="5">
                  <c:v>436.8216346153846</c:v>
                </c:pt>
                <c:pt idx="6">
                  <c:v>502.04521246458927</c:v>
                </c:pt>
                <c:pt idx="7">
                  <c:v>528.34172502134925</c:v>
                </c:pt>
                <c:pt idx="8">
                  <c:v>555.49048062015504</c:v>
                </c:pt>
                <c:pt idx="9">
                  <c:v>607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Tabela!$A$9</c:f>
              <c:strCache>
                <c:ptCount val="1"/>
                <c:pt idx="0">
                  <c:v>Total</c:v>
                </c:pt>
              </c:strCache>
            </c:strRef>
          </c:tx>
          <c:spPr>
            <a:ln>
              <a:solidFill>
                <a:schemeClr val="accent3"/>
              </a:solidFill>
            </a:ln>
          </c:spPr>
          <c:marker>
            <c:symbol val="none"/>
          </c:marker>
          <c:cat>
            <c:numRef>
              <c:f>Tabela!$B$5:$K$5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Tabela!$B$9:$K$9</c:f>
              <c:numCache>
                <c:formatCode>#,##0.0</c:formatCode>
                <c:ptCount val="10"/>
                <c:pt idx="0">
                  <c:v>1039.25</c:v>
                </c:pt>
                <c:pt idx="1">
                  <c:v>1063.92</c:v>
                </c:pt>
                <c:pt idx="2">
                  <c:v>1071.02</c:v>
                </c:pt>
                <c:pt idx="3">
                  <c:v>1037.19</c:v>
                </c:pt>
                <c:pt idx="4">
                  <c:v>1103.54</c:v>
                </c:pt>
                <c:pt idx="5">
                  <c:v>1126.3499999999999</c:v>
                </c:pt>
                <c:pt idx="6">
                  <c:v>1242.21</c:v>
                </c:pt>
                <c:pt idx="7">
                  <c:v>1310.78</c:v>
                </c:pt>
                <c:pt idx="8">
                  <c:v>1346.96</c:v>
                </c:pt>
                <c:pt idx="9">
                  <c:v>1442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4589936"/>
        <c:axId val="224590328"/>
      </c:lineChart>
      <c:catAx>
        <c:axId val="22458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590328"/>
        <c:crosses val="autoZero"/>
        <c:auto val="1"/>
        <c:lblAlgn val="ctr"/>
        <c:lblOffset val="100"/>
        <c:noMultiLvlLbl val="0"/>
      </c:catAx>
      <c:valAx>
        <c:axId val="2245903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050" b="1"/>
                </a:pPr>
                <a:r>
                  <a:rPr lang="en-US" sz="1050" b="1"/>
                  <a:t>Gasto em R$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224589936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8740157499999996" l="0.511811024" r="0.511811024" t="0.78740157499999996" header="0.31496062000000047" footer="0.3149606200000004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Tabela!$A$12</c:f>
              <c:strCache>
                <c:ptCount val="1"/>
                <c:pt idx="0">
                  <c:v>Consumo final das famílias</c:v>
                </c:pt>
              </c:strCache>
            </c:strRef>
          </c:tx>
          <c:invertIfNegative val="0"/>
          <c:cat>
            <c:numRef>
              <c:f>Tabela!$B$11:$K$11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Tabela!$B$12:$K$12</c:f>
              <c:numCache>
                <c:formatCode>0.0</c:formatCode>
                <c:ptCount val="10"/>
                <c:pt idx="0">
                  <c:v>60.752688172043015</c:v>
                </c:pt>
                <c:pt idx="1">
                  <c:v>61.53846153846154</c:v>
                </c:pt>
                <c:pt idx="2">
                  <c:v>59.547383309759553</c:v>
                </c:pt>
                <c:pt idx="3">
                  <c:v>59.4559585492228</c:v>
                </c:pt>
                <c:pt idx="4">
                  <c:v>58.803222094361338</c:v>
                </c:pt>
                <c:pt idx="5">
                  <c:v>60.149572649572647</c:v>
                </c:pt>
                <c:pt idx="6">
                  <c:v>58.545797922568468</c:v>
                </c:pt>
                <c:pt idx="7">
                  <c:v>58.667805294619981</c:v>
                </c:pt>
                <c:pt idx="8">
                  <c:v>57.751937984496124</c:v>
                </c:pt>
                <c:pt idx="9">
                  <c:v>56.865464632454923</c:v>
                </c:pt>
              </c:numCache>
            </c:numRef>
          </c:val>
        </c:ser>
        <c:ser>
          <c:idx val="1"/>
          <c:order val="1"/>
          <c:tx>
            <c:strRef>
              <c:f>Tabela!$A$13</c:f>
              <c:strCache>
                <c:ptCount val="1"/>
                <c:pt idx="0">
                  <c:v>Consumo final da administração pública</c:v>
                </c:pt>
              </c:strCache>
            </c:strRef>
          </c:tx>
          <c:invertIfNegative val="0"/>
          <c:cat>
            <c:numRef>
              <c:f>Tabela!$B$11:$K$11</c:f>
              <c:numCache>
                <c:formatCode>General</c:formatCode>
                <c:ptCount val="1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</c:numCache>
            </c:numRef>
          </c:cat>
          <c:val>
            <c:numRef>
              <c:f>Tabela!$B$13:$K$13</c:f>
              <c:numCache>
                <c:formatCode>0.0</c:formatCode>
                <c:ptCount val="10"/>
                <c:pt idx="0">
                  <c:v>38.351254480286741</c:v>
                </c:pt>
                <c:pt idx="1">
                  <c:v>37.660256410256409</c:v>
                </c:pt>
                <c:pt idx="2">
                  <c:v>39.179632248939178</c:v>
                </c:pt>
                <c:pt idx="3">
                  <c:v>39.37823834196891</c:v>
                </c:pt>
                <c:pt idx="4">
                  <c:v>40.046029919447641</c:v>
                </c:pt>
                <c:pt idx="5">
                  <c:v>38.782051282051285</c:v>
                </c:pt>
                <c:pt idx="6">
                  <c:v>40.415486307837583</c:v>
                </c:pt>
                <c:pt idx="7">
                  <c:v>40.307429547395387</c:v>
                </c:pt>
                <c:pt idx="8">
                  <c:v>41.240310077519375</c:v>
                </c:pt>
                <c:pt idx="9">
                  <c:v>42.094313453536749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24168800"/>
        <c:axId val="222257712"/>
      </c:barChart>
      <c:catAx>
        <c:axId val="2241688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22257712"/>
        <c:crosses val="autoZero"/>
        <c:auto val="1"/>
        <c:lblAlgn val="ctr"/>
        <c:lblOffset val="100"/>
        <c:noMultiLvlLbl val="0"/>
      </c:catAx>
      <c:valAx>
        <c:axId val="222257712"/>
        <c:scaling>
          <c:orientation val="minMax"/>
          <c:max val="1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100"/>
                </a:pPr>
                <a:r>
                  <a:rPr lang="en-US" sz="1100"/>
                  <a:t>% do Gasto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pt-BR"/>
          </a:p>
        </c:txPr>
        <c:crossAx val="224168800"/>
        <c:crosses val="autoZero"/>
        <c:crossBetween val="between"/>
        <c:majorUnit val="20"/>
      </c:valAx>
    </c:plotArea>
    <c:legend>
      <c:legendPos val="b"/>
      <c:layout/>
      <c:overlay val="0"/>
      <c:txPr>
        <a:bodyPr/>
        <a:lstStyle/>
        <a:p>
          <a:pPr>
            <a:defRPr sz="1200"/>
          </a:pPr>
          <a:endParaRPr lang="pt-BR"/>
        </a:p>
      </c:txPr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58" footer="0.31496062000000058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3877388</xdr:colOff>
      <xdr:row>0</xdr:row>
      <xdr:rowOff>1428950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5106113" cy="1428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4</xdr:row>
      <xdr:rowOff>142875</xdr:rowOff>
    </xdr:from>
    <xdr:to>
      <xdr:col>9</xdr:col>
      <xdr:colOff>142875</xdr:colOff>
      <xdr:row>22</xdr:row>
      <xdr:rowOff>104775</xdr:rowOff>
    </xdr:to>
    <xdr:graphicFrame macro="">
      <xdr:nvGraphicFramePr>
        <xdr:cNvPr id="9369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23</xdr:row>
      <xdr:rowOff>76199</xdr:rowOff>
    </xdr:from>
    <xdr:to>
      <xdr:col>9</xdr:col>
      <xdr:colOff>133350</xdr:colOff>
      <xdr:row>42</xdr:row>
      <xdr:rowOff>66674</xdr:rowOff>
    </xdr:to>
    <xdr:graphicFrame macro="">
      <xdr:nvGraphicFramePr>
        <xdr:cNvPr id="3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38100</xdr:rowOff>
    </xdr:from>
    <xdr:to>
      <xdr:col>0</xdr:col>
      <xdr:colOff>5125163</xdr:colOff>
      <xdr:row>7</xdr:row>
      <xdr:rowOff>133550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5106113" cy="1428950"/>
        </a:xfrm>
        <a:prstGeom prst="rect">
          <a:avLst/>
        </a:prstGeom>
      </xdr:spPr>
    </xdr:pic>
    <xdr:clientData/>
  </xdr:twoCellAnchor>
  <xdr:oneCellAnchor>
    <xdr:from>
      <xdr:col>0</xdr:col>
      <xdr:colOff>114300</xdr:colOff>
      <xdr:row>13</xdr:row>
      <xdr:rowOff>104775</xdr:rowOff>
    </xdr:from>
    <xdr:ext cx="5905500" cy="3390900"/>
    <xdr:sp macro="" textlink="">
      <xdr:nvSpPr>
        <xdr:cNvPr id="3" name="CaixaDeTexto 2"/>
        <xdr:cNvSpPr txBox="1"/>
      </xdr:nvSpPr>
      <xdr:spPr>
        <a:xfrm>
          <a:off x="114300" y="2905125"/>
          <a:ext cx="5905500" cy="3390900"/>
        </a:xfrm>
        <a:prstGeom prst="rect">
          <a:avLst/>
        </a:prstGeom>
        <a:solidFill>
          <a:schemeClr val="bg1"/>
        </a:solidFill>
        <a:ln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4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Análise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4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Este indicador mede os gastos públicos (administração</a:t>
          </a:r>
          <a:r>
            <a:rPr lang="pt-BR" sz="14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pública) e privado (consumo das famílias) por habitante em relação ao consumo final de bens e serviços de saúde. Trata-se de uma informação que subsidia processos de planejamento, gestão e avaliação de políticas públicas de saúde. A partir dos dados disponibilizados, nota-se que de 2000 a 2005 há uma tendência de estabilização do gasto per capita, tanto em relação ao consumo final das famílias quanto da administração pública. Já, a partir de 2005, nota-se uma tendência de aumento, o valor total chegou, em 2009, a cerca de R$ 1.400,00 por habitante, sendo cerca de R$ 800,00 o gasto das famílias e R$ 600,00 o gasto da administração pública. Em termos proporcionais, nota-se que o gasto per capita das famílias é o maior em todo o período, representando, aproximadamente, 60% , enquanto que o da administração pública, apesar do crescimento, permanece próximo dos 40%.</a:t>
          </a:r>
          <a:endParaRPr lang="pt-BR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endParaRPr lang="pt-BR" sz="140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0"/>
  <sheetViews>
    <sheetView showGridLines="0" tabSelected="1" zoomScaleNormal="10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B20" sqref="B20"/>
    </sheetView>
  </sheetViews>
  <sheetFormatPr defaultRowHeight="15" x14ac:dyDescent="0.25"/>
  <cols>
    <col min="1" max="1" width="18.42578125" customWidth="1"/>
    <col min="2" max="2" width="95.28515625" customWidth="1"/>
  </cols>
  <sheetData>
    <row r="1" spans="1:2" ht="113.25" customHeight="1" x14ac:dyDescent="0.25"/>
    <row r="2" spans="1:2" s="8" customFormat="1" ht="18.75" x14ac:dyDescent="0.3">
      <c r="A2" s="28" t="s">
        <v>14</v>
      </c>
      <c r="B2" s="28"/>
    </row>
    <row r="3" spans="1:2" s="8" customFormat="1" ht="18.75" x14ac:dyDescent="0.3">
      <c r="A3" s="28" t="s">
        <v>25</v>
      </c>
      <c r="B3" s="28"/>
    </row>
    <row r="4" spans="1:2" s="8" customFormat="1" ht="37.5" customHeight="1" x14ac:dyDescent="0.3">
      <c r="A4" s="29" t="s">
        <v>33</v>
      </c>
      <c r="B4" s="29"/>
    </row>
    <row r="5" spans="1:2" x14ac:dyDescent="0.25">
      <c r="A5" s="4" t="s">
        <v>4</v>
      </c>
      <c r="B5" s="5" t="s">
        <v>15</v>
      </c>
    </row>
    <row r="6" spans="1:2" ht="30" x14ac:dyDescent="0.25">
      <c r="A6" s="4" t="s">
        <v>5</v>
      </c>
      <c r="B6" s="5" t="s">
        <v>16</v>
      </c>
    </row>
    <row r="7" spans="1:2" x14ac:dyDescent="0.25">
      <c r="A7" s="4" t="s">
        <v>0</v>
      </c>
      <c r="B7" s="5" t="s">
        <v>17</v>
      </c>
    </row>
    <row r="8" spans="1:2" ht="30" x14ac:dyDescent="0.25">
      <c r="A8" s="4" t="s">
        <v>1</v>
      </c>
      <c r="B8" s="5" t="s">
        <v>20</v>
      </c>
    </row>
    <row r="9" spans="1:2" x14ac:dyDescent="0.25">
      <c r="A9" s="4" t="s">
        <v>2</v>
      </c>
      <c r="B9" s="5" t="s">
        <v>18</v>
      </c>
    </row>
    <row r="10" spans="1:2" x14ac:dyDescent="0.25">
      <c r="A10" s="4" t="s">
        <v>6</v>
      </c>
      <c r="B10" s="5" t="s">
        <v>10</v>
      </c>
    </row>
    <row r="11" spans="1:2" x14ac:dyDescent="0.25">
      <c r="A11" s="4" t="s">
        <v>7</v>
      </c>
      <c r="B11" s="5" t="s">
        <v>19</v>
      </c>
    </row>
    <row r="12" spans="1:2" x14ac:dyDescent="0.25">
      <c r="A12" s="4" t="s">
        <v>3</v>
      </c>
      <c r="B12" t="s">
        <v>30</v>
      </c>
    </row>
    <row r="13" spans="1:2" ht="30" x14ac:dyDescent="0.25">
      <c r="A13" s="4"/>
      <c r="B13" s="15" t="s">
        <v>29</v>
      </c>
    </row>
    <row r="14" spans="1:2" ht="30" x14ac:dyDescent="0.25">
      <c r="A14" s="4"/>
      <c r="B14" s="15" t="s">
        <v>34</v>
      </c>
    </row>
    <row r="16" spans="1:2" x14ac:dyDescent="0.25">
      <c r="A16" t="s">
        <v>26</v>
      </c>
      <c r="B16" s="1">
        <v>42663</v>
      </c>
    </row>
    <row r="17" spans="1:2" x14ac:dyDescent="0.25">
      <c r="B17" t="s">
        <v>27</v>
      </c>
    </row>
    <row r="20" spans="1:2" ht="60" x14ac:dyDescent="0.25">
      <c r="A20" s="4" t="s">
        <v>28</v>
      </c>
      <c r="B20" s="5" t="s">
        <v>36</v>
      </c>
    </row>
  </sheetData>
  <mergeCells count="3">
    <mergeCell ref="A2:B2"/>
    <mergeCell ref="A3:B3"/>
    <mergeCell ref="A4:B4"/>
  </mergeCells>
  <pageMargins left="0.51181102362204722" right="0.51181102362204722" top="0.78740157480314965" bottom="0.78740157480314965" header="0.31496062992125984" footer="0.31496062992125984"/>
  <pageSetup paperSize="9" scale="94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5"/>
  <sheetViews>
    <sheetView showGridLines="0" zoomScale="110" zoomScaleNormal="110" workbookViewId="0">
      <pane xSplit="1" ySplit="5" topLeftCell="B6" activePane="bottomRight" state="frozen"/>
      <selection activeCell="A3" sqref="A3"/>
      <selection pane="topRight" activeCell="A3" sqref="A3"/>
      <selection pane="bottomLeft" activeCell="A3" sqref="A3"/>
      <selection pane="bottomRight" activeCell="C21" sqref="C21"/>
    </sheetView>
  </sheetViews>
  <sheetFormatPr defaultRowHeight="15" x14ac:dyDescent="0.25"/>
  <cols>
    <col min="1" max="1" width="45.85546875" customWidth="1"/>
    <col min="2" max="11" width="12.5703125" customWidth="1"/>
  </cols>
  <sheetData>
    <row r="1" spans="1:13" s="8" customFormat="1" ht="18.75" x14ac:dyDescent="0.3">
      <c r="A1" s="7" t="s">
        <v>11</v>
      </c>
    </row>
    <row r="2" spans="1:13" s="8" customFormat="1" ht="18.75" x14ac:dyDescent="0.3">
      <c r="A2" s="7" t="s">
        <v>12</v>
      </c>
    </row>
    <row r="3" spans="1:13" s="8" customFormat="1" ht="18.75" x14ac:dyDescent="0.3">
      <c r="A3" s="9" t="str">
        <f>Ficha!A4</f>
        <v>Ind030102 - Gasto per capita com consumo de bens e serviços de saúde, por ano, segundo setor institucional - R$ e %</v>
      </c>
    </row>
    <row r="4" spans="1:13" s="8" customFormat="1" ht="18.75" x14ac:dyDescent="0.3">
      <c r="A4" s="7" t="s">
        <v>13</v>
      </c>
    </row>
    <row r="5" spans="1:13" x14ac:dyDescent="0.25">
      <c r="A5" s="24" t="s">
        <v>31</v>
      </c>
      <c r="B5" s="2">
        <v>2000</v>
      </c>
      <c r="C5" s="2">
        <v>2001</v>
      </c>
      <c r="D5" s="2">
        <v>2002</v>
      </c>
      <c r="E5" s="2">
        <v>2003</v>
      </c>
      <c r="F5" s="2">
        <v>2004</v>
      </c>
      <c r="G5" s="2">
        <v>2005</v>
      </c>
      <c r="H5" s="2">
        <v>2006</v>
      </c>
      <c r="I5" s="2">
        <v>2007</v>
      </c>
      <c r="J5" s="2">
        <v>2008</v>
      </c>
      <c r="K5" s="3">
        <v>2009</v>
      </c>
    </row>
    <row r="6" spans="1:13" x14ac:dyDescent="0.25">
      <c r="A6" s="11" t="s">
        <v>21</v>
      </c>
      <c r="B6" s="19">
        <v>631.37231182795699</v>
      </c>
      <c r="C6" s="19">
        <v>654.72</v>
      </c>
      <c r="D6" s="19">
        <v>637.7643847241867</v>
      </c>
      <c r="E6" s="19">
        <v>616.67125647668399</v>
      </c>
      <c r="F6" s="19">
        <v>648.91707710011508</v>
      </c>
      <c r="G6" s="19">
        <v>677.4947115384615</v>
      </c>
      <c r="H6" s="19">
        <v>727.26175637393771</v>
      </c>
      <c r="I6" s="19">
        <v>769.00585824081975</v>
      </c>
      <c r="J6" s="19">
        <v>777.8955038759691</v>
      </c>
      <c r="K6" s="19">
        <v>820</v>
      </c>
    </row>
    <row r="7" spans="1:13" x14ac:dyDescent="0.25">
      <c r="A7" s="11" t="s">
        <v>22</v>
      </c>
      <c r="B7" s="19">
        <v>398.56541218637994</v>
      </c>
      <c r="C7" s="19">
        <v>400.67500000000001</v>
      </c>
      <c r="D7" s="19">
        <v>419.62169731258837</v>
      </c>
      <c r="E7" s="19">
        <v>408.42715025906739</v>
      </c>
      <c r="F7" s="19">
        <v>441.92395857307247</v>
      </c>
      <c r="G7" s="19">
        <v>436.8216346153846</v>
      </c>
      <c r="H7" s="19">
        <v>502.04521246458927</v>
      </c>
      <c r="I7" s="19">
        <v>528.34172502134925</v>
      </c>
      <c r="J7" s="19">
        <v>555.49048062015504</v>
      </c>
      <c r="K7" s="19">
        <v>607</v>
      </c>
    </row>
    <row r="8" spans="1:13" x14ac:dyDescent="0.25">
      <c r="A8" s="12" t="s">
        <v>23</v>
      </c>
      <c r="B8" s="20">
        <v>9.31</v>
      </c>
      <c r="C8" s="20">
        <v>8.5299999999999994</v>
      </c>
      <c r="D8" s="20">
        <v>13.633917963224894</v>
      </c>
      <c r="E8" s="20">
        <v>12.091593264248704</v>
      </c>
      <c r="F8" s="20">
        <v>12.698964326812428</v>
      </c>
      <c r="G8" s="20">
        <v>12.033653846153845</v>
      </c>
      <c r="H8" s="20">
        <v>12.903031161473088</v>
      </c>
      <c r="I8" s="20">
        <v>13.432416737830914</v>
      </c>
      <c r="J8" s="20">
        <v>13.57</v>
      </c>
      <c r="K8" s="20">
        <v>15</v>
      </c>
    </row>
    <row r="9" spans="1:13" x14ac:dyDescent="0.25">
      <c r="A9" s="21" t="s">
        <v>24</v>
      </c>
      <c r="B9" s="25">
        <v>1039.25</v>
      </c>
      <c r="C9" s="25">
        <v>1063.92</v>
      </c>
      <c r="D9" s="25">
        <v>1071.02</v>
      </c>
      <c r="E9" s="25">
        <v>1037.19</v>
      </c>
      <c r="F9" s="25">
        <v>1103.54</v>
      </c>
      <c r="G9" s="25">
        <v>1126.3499999999999</v>
      </c>
      <c r="H9" s="25">
        <v>1242.21</v>
      </c>
      <c r="I9" s="25">
        <v>1310.78</v>
      </c>
      <c r="J9" s="25">
        <v>1346.96</v>
      </c>
      <c r="K9" s="25">
        <v>1442</v>
      </c>
    </row>
    <row r="10" spans="1:13" x14ac:dyDescent="0.25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7"/>
    </row>
    <row r="11" spans="1:13" x14ac:dyDescent="0.25">
      <c r="A11" s="24" t="s">
        <v>32</v>
      </c>
      <c r="B11" s="2">
        <v>2000</v>
      </c>
      <c r="C11" s="2">
        <v>2001</v>
      </c>
      <c r="D11" s="2">
        <v>2002</v>
      </c>
      <c r="E11" s="2">
        <v>2003</v>
      </c>
      <c r="F11" s="2">
        <v>2004</v>
      </c>
      <c r="G11" s="2">
        <v>2005</v>
      </c>
      <c r="H11" s="2">
        <v>2006</v>
      </c>
      <c r="I11" s="2">
        <v>2007</v>
      </c>
      <c r="J11" s="2">
        <v>2008</v>
      </c>
      <c r="K11" s="3">
        <v>2009</v>
      </c>
    </row>
    <row r="12" spans="1:13" x14ac:dyDescent="0.25">
      <c r="A12" s="11" t="s">
        <v>21</v>
      </c>
      <c r="B12" s="19">
        <f>B6/B$9*100</f>
        <v>60.752688172043015</v>
      </c>
      <c r="C12" s="19">
        <f t="shared" ref="C12:K12" si="0">C6/C$9*100</f>
        <v>61.53846153846154</v>
      </c>
      <c r="D12" s="19">
        <f t="shared" si="0"/>
        <v>59.547383309759553</v>
      </c>
      <c r="E12" s="19">
        <f t="shared" si="0"/>
        <v>59.4559585492228</v>
      </c>
      <c r="F12" s="19">
        <f t="shared" si="0"/>
        <v>58.803222094361338</v>
      </c>
      <c r="G12" s="19">
        <f t="shared" si="0"/>
        <v>60.149572649572647</v>
      </c>
      <c r="H12" s="19">
        <f t="shared" si="0"/>
        <v>58.545797922568468</v>
      </c>
      <c r="I12" s="19">
        <f t="shared" si="0"/>
        <v>58.667805294619981</v>
      </c>
      <c r="J12" s="19">
        <f t="shared" si="0"/>
        <v>57.751937984496124</v>
      </c>
      <c r="K12" s="19">
        <f t="shared" si="0"/>
        <v>56.865464632454923</v>
      </c>
    </row>
    <row r="13" spans="1:13" x14ac:dyDescent="0.25">
      <c r="A13" s="11" t="s">
        <v>22</v>
      </c>
      <c r="B13" s="19">
        <f t="shared" ref="B13:K15" si="1">B7/B$9*100</f>
        <v>38.351254480286741</v>
      </c>
      <c r="C13" s="19">
        <f t="shared" si="1"/>
        <v>37.660256410256409</v>
      </c>
      <c r="D13" s="19">
        <f t="shared" si="1"/>
        <v>39.179632248939178</v>
      </c>
      <c r="E13" s="19">
        <f t="shared" si="1"/>
        <v>39.37823834196891</v>
      </c>
      <c r="F13" s="19">
        <f t="shared" si="1"/>
        <v>40.046029919447641</v>
      </c>
      <c r="G13" s="19">
        <f t="shared" si="1"/>
        <v>38.782051282051285</v>
      </c>
      <c r="H13" s="19">
        <f t="shared" si="1"/>
        <v>40.415486307837583</v>
      </c>
      <c r="I13" s="19">
        <f t="shared" si="1"/>
        <v>40.307429547395387</v>
      </c>
      <c r="J13" s="19">
        <f t="shared" si="1"/>
        <v>41.240310077519375</v>
      </c>
      <c r="K13" s="19">
        <f t="shared" si="1"/>
        <v>42.094313453536749</v>
      </c>
    </row>
    <row r="14" spans="1:13" x14ac:dyDescent="0.25">
      <c r="A14" s="11" t="s">
        <v>23</v>
      </c>
      <c r="B14" s="19">
        <f t="shared" si="1"/>
        <v>0.8958383449603079</v>
      </c>
      <c r="C14" s="19">
        <f t="shared" si="1"/>
        <v>0.80175201142943064</v>
      </c>
      <c r="D14" s="19">
        <f t="shared" si="1"/>
        <v>1.272984441301273</v>
      </c>
      <c r="E14" s="19">
        <f t="shared" si="1"/>
        <v>1.1658031088082901</v>
      </c>
      <c r="F14" s="19">
        <f t="shared" si="1"/>
        <v>1.1507479861910241</v>
      </c>
      <c r="G14" s="19">
        <f t="shared" si="1"/>
        <v>1.0683760683760684</v>
      </c>
      <c r="H14" s="19">
        <f t="shared" si="1"/>
        <v>1.0387157695939566</v>
      </c>
      <c r="I14" s="19">
        <f t="shared" si="1"/>
        <v>1.0247651579846286</v>
      </c>
      <c r="J14" s="19">
        <f t="shared" si="1"/>
        <v>1.0074538219397755</v>
      </c>
      <c r="K14" s="19">
        <f t="shared" si="1"/>
        <v>1.0402219140083218</v>
      </c>
      <c r="M14" s="18"/>
    </row>
    <row r="15" spans="1:13" x14ac:dyDescent="0.25">
      <c r="A15" s="22" t="s">
        <v>24</v>
      </c>
      <c r="B15" s="23">
        <f t="shared" si="1"/>
        <v>100</v>
      </c>
      <c r="C15" s="23">
        <f t="shared" si="1"/>
        <v>100</v>
      </c>
      <c r="D15" s="23">
        <f t="shared" si="1"/>
        <v>100</v>
      </c>
      <c r="E15" s="23">
        <f t="shared" si="1"/>
        <v>100</v>
      </c>
      <c r="F15" s="23">
        <f t="shared" si="1"/>
        <v>100</v>
      </c>
      <c r="G15" s="23">
        <f t="shared" si="1"/>
        <v>100</v>
      </c>
      <c r="H15" s="23">
        <f t="shared" si="1"/>
        <v>100</v>
      </c>
      <c r="I15" s="23">
        <f t="shared" si="1"/>
        <v>100</v>
      </c>
      <c r="J15" s="23">
        <f t="shared" si="1"/>
        <v>100</v>
      </c>
      <c r="K15" s="23">
        <f t="shared" si="1"/>
        <v>100</v>
      </c>
    </row>
    <row r="16" spans="1:13" x14ac:dyDescent="0.2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1:11" x14ac:dyDescent="0.25">
      <c r="A17" s="6" t="s">
        <v>9</v>
      </c>
      <c r="B17" s="13"/>
      <c r="C17" s="13"/>
      <c r="D17" s="13"/>
      <c r="E17" s="13"/>
      <c r="F17" s="13"/>
      <c r="G17" s="13"/>
      <c r="H17" s="13"/>
      <c r="I17" s="13"/>
      <c r="J17" s="13"/>
      <c r="K17" s="10"/>
    </row>
    <row r="18" spans="1:11" x14ac:dyDescent="0.25">
      <c r="A18" s="13" t="str">
        <f>Ficha!$B$7</f>
        <v>IBGE - Sistema de Contas Nacionais</v>
      </c>
      <c r="F18" s="19"/>
      <c r="K18" s="14"/>
    </row>
    <row r="19" spans="1:11" x14ac:dyDescent="0.25">
      <c r="A19" t="s">
        <v>8</v>
      </c>
      <c r="B19" s="13"/>
      <c r="C19" s="13"/>
      <c r="D19" s="13"/>
      <c r="E19" s="13"/>
      <c r="F19" s="13"/>
      <c r="G19" s="13"/>
      <c r="H19" s="13"/>
      <c r="I19" s="13"/>
      <c r="J19" s="13"/>
      <c r="K19" s="10"/>
    </row>
    <row r="20" spans="1:11" ht="57.75" customHeight="1" x14ac:dyDescent="0.25">
      <c r="A20" s="13" t="str">
        <f>Ficha!$B$12</f>
        <v>1. Valores expressos em reais correntes, deflacionados com base no INPC de dezembro de 2009 para todos os anos anteriores.</v>
      </c>
      <c r="B20" s="13"/>
      <c r="C20" s="13"/>
      <c r="D20" s="13"/>
      <c r="E20" s="13"/>
      <c r="F20" s="13"/>
      <c r="G20" s="13"/>
      <c r="H20" s="13"/>
      <c r="I20" s="13"/>
      <c r="J20" s="13"/>
      <c r="K20" s="10"/>
    </row>
    <row r="21" spans="1:11" ht="54.75" customHeight="1" x14ac:dyDescent="0.25">
      <c r="A21" s="27" t="s">
        <v>29</v>
      </c>
      <c r="B21" s="13"/>
      <c r="C21" s="13"/>
      <c r="D21" s="13"/>
      <c r="E21" s="13"/>
      <c r="F21" s="13"/>
      <c r="G21" s="13"/>
      <c r="H21" s="13"/>
      <c r="I21" s="13"/>
      <c r="J21" s="13"/>
      <c r="K21" s="10"/>
    </row>
    <row r="22" spans="1:11" ht="60.75" customHeight="1" x14ac:dyDescent="0.25">
      <c r="A22" s="27" t="s">
        <v>34</v>
      </c>
      <c r="B22" s="13"/>
      <c r="C22" s="13"/>
      <c r="D22" s="13"/>
      <c r="E22" s="13"/>
      <c r="F22" s="13"/>
      <c r="G22" s="13"/>
      <c r="H22" s="13"/>
      <c r="I22" s="13"/>
      <c r="J22" s="13"/>
      <c r="K22" s="10"/>
    </row>
    <row r="23" spans="1:11" ht="9" customHeight="1" x14ac:dyDescent="0.25">
      <c r="A23" s="13"/>
      <c r="J23" s="19"/>
    </row>
    <row r="24" spans="1:11" x14ac:dyDescent="0.25">
      <c r="B24" s="1">
        <v>42663</v>
      </c>
    </row>
    <row r="25" spans="1:11" x14ac:dyDescent="0.25">
      <c r="A25" t="s">
        <v>26</v>
      </c>
      <c r="B25" t="s">
        <v>27</v>
      </c>
    </row>
  </sheetData>
  <pageMargins left="0.51181102362204722" right="0.51181102362204722" top="0.78740157480314965" bottom="0.78740157480314965" header="0.31496062992125984" footer="0.31496062992125984"/>
  <pageSetup paperSize="9" scale="7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showGridLines="0" workbookViewId="0">
      <pane ySplit="4" topLeftCell="A11" activePane="bottomLeft" state="frozen"/>
      <selection pane="bottomLeft" activeCell="P47" sqref="P47"/>
    </sheetView>
  </sheetViews>
  <sheetFormatPr defaultRowHeight="15" x14ac:dyDescent="0.25"/>
  <cols>
    <col min="1" max="1" width="19.7109375" customWidth="1"/>
    <col min="2" max="21" width="12.5703125" customWidth="1"/>
  </cols>
  <sheetData>
    <row r="1" spans="1:21" s="7" customFormat="1" ht="18.75" x14ac:dyDescent="0.3">
      <c r="A1" s="7" t="str">
        <f>Ficha!A2</f>
        <v>Atenção à Saúde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7" customFormat="1" ht="18.75" x14ac:dyDescent="0.3">
      <c r="A2" s="7" t="str">
        <f>Ficha!A3</f>
        <v>Indicadores de recursos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9" customFormat="1" ht="18.75" x14ac:dyDescent="0.3">
      <c r="A3" s="9" t="str">
        <f>Ficha!A4</f>
        <v>Ind030102 - Gasto per capita com consumo de bens e serviços de saúde, por ano, segundo setor institucional - R$ e %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</row>
    <row r="4" spans="1:21" s="7" customFormat="1" ht="18.75" x14ac:dyDescent="0.3">
      <c r="A4" s="7" t="s">
        <v>13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</row>
    <row r="5" spans="1:21" x14ac:dyDescent="0.25"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</row>
    <row r="6" spans="1:21" x14ac:dyDescent="0.25"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8" spans="1:21" x14ac:dyDescent="0.25">
      <c r="K8" s="1"/>
    </row>
    <row r="18" ht="15" customHeight="1" x14ac:dyDescent="0.25"/>
    <row r="20" ht="15" customHeight="1" x14ac:dyDescent="0.25"/>
    <row r="21" ht="15" customHeight="1" x14ac:dyDescent="0.25"/>
    <row r="22" ht="15" customHeight="1" x14ac:dyDescent="0.25"/>
    <row r="23" ht="15" customHeight="1" x14ac:dyDescent="0.25"/>
    <row r="24" ht="15" customHeight="1" x14ac:dyDescent="0.25"/>
    <row r="25" ht="15" customHeight="1" x14ac:dyDescent="0.25"/>
    <row r="26" ht="15" customHeight="1" x14ac:dyDescent="0.25"/>
    <row r="27" ht="15" customHeight="1" x14ac:dyDescent="0.25"/>
    <row r="28" ht="15" customHeight="1" x14ac:dyDescent="0.25"/>
    <row r="29" ht="15" customHeight="1" x14ac:dyDescent="0.25"/>
    <row r="30" ht="15" customHeight="1" x14ac:dyDescent="0.25"/>
    <row r="31" ht="15" customHeight="1" x14ac:dyDescent="0.25"/>
    <row r="32" ht="15" customHeight="1" x14ac:dyDescent="0.25"/>
    <row r="33" spans="1:11" ht="15" customHeight="1" x14ac:dyDescent="0.25"/>
    <row r="34" spans="1:11" ht="15" customHeight="1" x14ac:dyDescent="0.25"/>
    <row r="35" spans="1:11" ht="15" customHeight="1" x14ac:dyDescent="0.25"/>
    <row r="36" spans="1:11" ht="15" customHeight="1" x14ac:dyDescent="0.25"/>
    <row r="37" spans="1:11" ht="15" customHeight="1" x14ac:dyDescent="0.25"/>
    <row r="38" spans="1:11" ht="15" customHeight="1" x14ac:dyDescent="0.25"/>
    <row r="39" spans="1:11" ht="15" customHeight="1" x14ac:dyDescent="0.25"/>
    <row r="40" spans="1:11" ht="15" customHeight="1" x14ac:dyDescent="0.25"/>
    <row r="41" spans="1:11" ht="15" customHeight="1" x14ac:dyDescent="0.25"/>
    <row r="42" spans="1:11" ht="15" customHeight="1" x14ac:dyDescent="0.25"/>
    <row r="43" spans="1:11" ht="15" customHeight="1" x14ac:dyDescent="0.25"/>
    <row r="44" spans="1:11" x14ac:dyDescent="0.25">
      <c r="A44" s="6" t="s">
        <v>9</v>
      </c>
    </row>
    <row r="45" spans="1:11" x14ac:dyDescent="0.25">
      <c r="A45" s="30" t="str">
        <f>Ficha!$B$7</f>
        <v>IBGE - Sistema de Contas Nacionais</v>
      </c>
      <c r="B45" s="30"/>
      <c r="C45" s="30"/>
      <c r="D45" s="30"/>
      <c r="E45" s="30"/>
      <c r="F45" s="30"/>
      <c r="G45" s="30"/>
      <c r="H45" s="30"/>
      <c r="I45" s="30"/>
      <c r="J45" s="30"/>
      <c r="K45" s="10"/>
    </row>
    <row r="46" spans="1:11" x14ac:dyDescent="0.25">
      <c r="A46" t="s">
        <v>8</v>
      </c>
    </row>
    <row r="47" spans="1:11" ht="30" customHeight="1" x14ac:dyDescent="0.25">
      <c r="A47" s="30" t="str">
        <f>Ficha!$B$12</f>
        <v>1. Valores expressos em reais correntes, deflacionados com base no INPC de dezembro de 2009 para todos os anos anteriores.</v>
      </c>
      <c r="B47" s="30"/>
      <c r="C47" s="30"/>
      <c r="D47" s="30"/>
      <c r="E47" s="30"/>
      <c r="F47" s="30"/>
      <c r="G47" s="30"/>
      <c r="H47" s="30"/>
      <c r="I47" s="30"/>
      <c r="J47" s="30"/>
      <c r="K47" s="10"/>
    </row>
    <row r="48" spans="1:11" x14ac:dyDescent="0.25">
      <c r="A48" s="30" t="str">
        <f>Ficha!$B$13</f>
        <v>2. São consideradas como instituições sem fins lucrativos apenas estabelecimentos como ONG, igrejas, associações profissionais etc.</v>
      </c>
      <c r="B48" s="30"/>
      <c r="C48" s="30"/>
      <c r="D48" s="30"/>
      <c r="E48" s="30"/>
      <c r="F48" s="30"/>
      <c r="G48" s="30"/>
      <c r="H48" s="30"/>
      <c r="I48" s="30"/>
      <c r="J48" s="30"/>
      <c r="K48" s="10"/>
    </row>
    <row r="49" spans="1:11" x14ac:dyDescent="0.25">
      <c r="A49" s="30" t="s">
        <v>34</v>
      </c>
      <c r="B49" s="30"/>
      <c r="C49" s="30"/>
      <c r="D49" s="30"/>
      <c r="E49" s="30"/>
      <c r="F49" s="30"/>
      <c r="G49" s="30"/>
      <c r="H49" s="30"/>
      <c r="I49" s="30"/>
      <c r="J49" s="13"/>
      <c r="K49" s="10"/>
    </row>
    <row r="50" spans="1:11" x14ac:dyDescent="0.25">
      <c r="A50" s="26" t="s">
        <v>35</v>
      </c>
    </row>
    <row r="51" spans="1:11" x14ac:dyDescent="0.25">
      <c r="A51" s="26"/>
    </row>
    <row r="52" spans="1:11" x14ac:dyDescent="0.25">
      <c r="A52" t="s">
        <v>26</v>
      </c>
      <c r="B52" s="1">
        <v>42663</v>
      </c>
    </row>
    <row r="53" spans="1:11" x14ac:dyDescent="0.25">
      <c r="B53" t="s">
        <v>27</v>
      </c>
    </row>
  </sheetData>
  <mergeCells count="4">
    <mergeCell ref="A47:J47"/>
    <mergeCell ref="A45:J45"/>
    <mergeCell ref="A48:J48"/>
    <mergeCell ref="A49:I49"/>
  </mergeCells>
  <pageMargins left="0.70866141732283472" right="0.70866141732283472" top="0.74803149606299213" bottom="0.74803149606299213" header="0.31496062992125984" footer="0.31496062992125984"/>
  <pageSetup paperSize="9" scale="98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B11"/>
  <sheetViews>
    <sheetView showGridLines="0" workbookViewId="0">
      <selection activeCell="C14" sqref="C14"/>
    </sheetView>
  </sheetViews>
  <sheetFormatPr defaultRowHeight="15" x14ac:dyDescent="0.25"/>
  <cols>
    <col min="1" max="1" width="107.42578125" customWidth="1"/>
  </cols>
  <sheetData>
    <row r="9" spans="1:2" ht="18.75" x14ac:dyDescent="0.3">
      <c r="A9" s="28" t="s">
        <v>14</v>
      </c>
      <c r="B9" s="28"/>
    </row>
    <row r="10" spans="1:2" ht="18.75" x14ac:dyDescent="0.3">
      <c r="A10" s="28" t="s">
        <v>25</v>
      </c>
      <c r="B10" s="28"/>
    </row>
    <row r="11" spans="1:2" ht="33" customHeight="1" x14ac:dyDescent="0.3">
      <c r="A11" s="31" t="s">
        <v>33</v>
      </c>
      <c r="B11" s="31"/>
    </row>
  </sheetData>
  <mergeCells count="2">
    <mergeCell ref="A9:B9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Ficha</vt:lpstr>
      <vt:lpstr>Tabela</vt:lpstr>
      <vt:lpstr>Gráficos</vt:lpstr>
      <vt:lpstr>Análise</vt:lpstr>
      <vt:lpstr>Gráficos!Titulos_de_impressao</vt:lpstr>
      <vt:lpstr>Tabela!Titulos_de_impressao</vt:lpstr>
    </vt:vector>
  </TitlesOfParts>
  <Company>ENSP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CEPI-DSS01</dc:creator>
  <cp:lastModifiedBy>Geiza Ferreira Soares</cp:lastModifiedBy>
  <cp:lastPrinted>2017-01-12T19:56:14Z</cp:lastPrinted>
  <dcterms:created xsi:type="dcterms:W3CDTF">2011-12-20T12:08:29Z</dcterms:created>
  <dcterms:modified xsi:type="dcterms:W3CDTF">2017-01-12T19:59:40Z</dcterms:modified>
</cp:coreProperties>
</file>