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8800" windowHeight="11835"/>
  </bookViews>
  <sheets>
    <sheet name="Ficha" sheetId="8" r:id="rId1"/>
    <sheet name="Tabela" sheetId="10" r:id="rId2"/>
    <sheet name="Gráficos" sheetId="9" r:id="rId3"/>
    <sheet name="análise" sheetId="11" r:id="rId4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P36" i="10" l="1"/>
  <c r="P37" i="10"/>
  <c r="P38" i="10"/>
  <c r="P39" i="10"/>
  <c r="P35" i="10"/>
  <c r="P29" i="10"/>
  <c r="P30" i="10"/>
  <c r="P31" i="10"/>
  <c r="P32" i="10"/>
  <c r="P28" i="10"/>
  <c r="P22" i="10"/>
  <c r="P23" i="10"/>
  <c r="P24" i="10"/>
  <c r="P25" i="10"/>
  <c r="P21" i="10"/>
  <c r="P15" i="10"/>
  <c r="P16" i="10"/>
  <c r="P17" i="10"/>
  <c r="P18" i="10"/>
  <c r="P14" i="10"/>
  <c r="P8" i="10"/>
  <c r="P9" i="10"/>
  <c r="P10" i="10"/>
  <c r="P11" i="10"/>
  <c r="P7" i="10"/>
  <c r="A65" i="9" l="1"/>
  <c r="A54" i="10"/>
  <c r="A64" i="9"/>
  <c r="A53" i="10"/>
  <c r="A2" i="9"/>
  <c r="A63" i="9"/>
  <c r="A62" i="9"/>
  <c r="A60" i="9"/>
  <c r="A3" i="9"/>
  <c r="A1" i="9"/>
  <c r="A52" i="10"/>
  <c r="A51" i="10"/>
  <c r="A49" i="10"/>
  <c r="A1" i="10"/>
  <c r="A2" i="10"/>
  <c r="A3" i="10"/>
</calcChain>
</file>

<file path=xl/sharedStrings.xml><?xml version="1.0" encoding="utf-8"?>
<sst xmlns="http://schemas.openxmlformats.org/spreadsheetml/2006/main" count="83" uniqueCount="43">
  <si>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</si>
  <si>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</si>
  <si>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</si>
  <si>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</si>
  <si>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</si>
  <si>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</si>
  <si>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</si>
  <si>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</si>
  <si>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</si>
  <si>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</si>
  <si>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</si>
  <si>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</si>
  <si>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</si>
  <si>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</si>
  <si>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</si>
  <si>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</si>
  <si>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</si>
  <si>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</si>
  <si>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</si>
  <si>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</si>
  <si>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</si>
  <si>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</si>
  <si>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</si>
  <si>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</si>
  <si>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</si>
  <si>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</si>
  <si>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</si>
  <si>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</si>
  <si>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</si>
  <si>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Proporção da população servida por coleta de lixo.</t>
  </si>
  <si>
    <t>Proporção (%) da população residente atendida, direta ou indiretamente, por serviço regular de coleta de lixo domiciliar.</t>
  </si>
  <si>
    <t>População residente em domicílios atendida, direta ou indiretamente, por serviço regular de coleta de lixo domiciliar / 
População total residente * 100</t>
  </si>
  <si>
    <t xml:space="preserve">4. Considera-se o atendimento: (i) direto, quando a coleta do lixo é realizada no domicílio, por empresa de limpeza urbana (pública ou particular); e (ii) indireto, quando o lixo é depositado em caçamba, tanque ou outro depósito, sendo posteriormente coletado por serviço ou empresa de limpeza urbana (pública ou privada). </t>
  </si>
  <si>
    <t>Indicadores de condição de vida</t>
  </si>
  <si>
    <t>Ind010311 - Proporção da população servida por coleta de lixo, por ano, segundo região e escolaridade</t>
  </si>
  <si>
    <t xml:space="preserve">Elaboração: </t>
  </si>
  <si>
    <t>CEPI-DSS/ ENSP/FIOCRUZ</t>
  </si>
  <si>
    <t>Como citar</t>
  </si>
  <si>
    <t>2001-2009;2011-2014</t>
  </si>
  <si>
    <t>Período:2001-2009;2011-2014</t>
  </si>
  <si>
    <t>3.  Os valores das PNAD 2001 a 2014 estão ponderados considerando os pesos amostrais disponibilizados após a publicação do Censo 2010.</t>
  </si>
  <si>
    <t>5. Os valores da RDPC em salários mínimos foram calculados considerando como valor de referência o salário mínimo de 2014, de R$ 724,00.</t>
  </si>
  <si>
    <t>Ind010311 - Proporção da população servida por coleta de lixo, por ano, segundo região e escolaridade [Internet]. Rio de Janeiro: Portal Determinantes Sociais da Saúde. Observatório sobre Iniquidades em Saúde. CEPI-DSS/ENSP/FIOCRUZ; 2016 Out 13. Disponível em: http://dssbr.org/site/wp-content/uploads/2017/02/Ind010311-20161013.xlsx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</si>
</sst>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6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1" fillId="0" borderId="0" xfId="1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0" xfId="2" applyNumberFormat="1" applyFont="1" applyBorder="1"/>
    <xf numFmtId="165" fontId="1" fillId="0" borderId="3" xfId="2" applyNumberFormat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0" xfId="0" applyNumberFormat="1"/>
    <xf numFmtId="1" fontId="0" fillId="0" borderId="3" xfId="0" applyNumberForma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Brasil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Tabela!$B$42:$N$42</c:f>
              <c:numCache>
                <c:formatCode>_-* #,##0_-;\-* #,##0_-;_-* "-"??_-;_-@_-</c:formatCode>
                <c:ptCount val="13"/>
                <c:pt idx="0">
                  <c:v>71.12</c:v>
                </c:pt>
                <c:pt idx="1">
                  <c:v>73.22</c:v>
                </c:pt>
                <c:pt idx="2">
                  <c:v>74.45</c:v>
                </c:pt>
                <c:pt idx="3">
                  <c:v>72.849999999999994</c:v>
                </c:pt>
                <c:pt idx="4">
                  <c:v>74.28</c:v>
                </c:pt>
                <c:pt idx="5">
                  <c:v>75.59</c:v>
                </c:pt>
                <c:pt idx="6">
                  <c:v>77.08</c:v>
                </c:pt>
                <c:pt idx="7">
                  <c:v>78.010000000000005</c:v>
                </c:pt>
                <c:pt idx="8">
                  <c:v>79.31</c:v>
                </c:pt>
                <c:pt idx="9" formatCode="0">
                  <c:v>78</c:v>
                </c:pt>
                <c:pt idx="10" formatCode="0">
                  <c:v>77.599999999999994</c:v>
                </c:pt>
                <c:pt idx="11" formatCode="0">
                  <c:v>78.900000000000006</c:v>
                </c:pt>
                <c:pt idx="12" formatCode="0">
                  <c:v>79.900000000000006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Tabela!$B$43:$N$43</c:f>
              <c:numCache>
                <c:formatCode>_-* #,##0_-;\-* #,##0_-;_-* "-"??_-;_-@_-</c:formatCode>
                <c:ptCount val="13"/>
                <c:pt idx="0">
                  <c:v>82.85</c:v>
                </c:pt>
                <c:pt idx="1">
                  <c:v>83.41</c:v>
                </c:pt>
                <c:pt idx="2">
                  <c:v>83.77</c:v>
                </c:pt>
                <c:pt idx="3">
                  <c:v>82.1</c:v>
                </c:pt>
                <c:pt idx="4">
                  <c:v>82.8</c:v>
                </c:pt>
                <c:pt idx="5">
                  <c:v>83.65</c:v>
                </c:pt>
                <c:pt idx="6">
                  <c:v>84.27</c:v>
                </c:pt>
                <c:pt idx="7">
                  <c:v>84.86</c:v>
                </c:pt>
                <c:pt idx="8">
                  <c:v>86.05</c:v>
                </c:pt>
                <c:pt idx="9" formatCode="0">
                  <c:v>85.4</c:v>
                </c:pt>
                <c:pt idx="10" formatCode="0">
                  <c:v>85.2</c:v>
                </c:pt>
                <c:pt idx="11" formatCode="0">
                  <c:v>85.7</c:v>
                </c:pt>
                <c:pt idx="12" formatCode="0">
                  <c:v>86.4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Tabela!$B$44:$N$44</c:f>
              <c:numCache>
                <c:formatCode>_-* #,##0_-;\-* #,##0_-;_-* "-"??_-;_-@_-</c:formatCode>
                <c:ptCount val="13"/>
                <c:pt idx="0">
                  <c:v>92.01</c:v>
                </c:pt>
                <c:pt idx="1">
                  <c:v>92.23</c:v>
                </c:pt>
                <c:pt idx="2">
                  <c:v>91.8</c:v>
                </c:pt>
                <c:pt idx="3">
                  <c:v>90.93</c:v>
                </c:pt>
                <c:pt idx="4">
                  <c:v>90.89</c:v>
                </c:pt>
                <c:pt idx="5">
                  <c:v>91.1</c:v>
                </c:pt>
                <c:pt idx="6">
                  <c:v>91.07</c:v>
                </c:pt>
                <c:pt idx="7">
                  <c:v>91.48</c:v>
                </c:pt>
                <c:pt idx="8">
                  <c:v>91.83</c:v>
                </c:pt>
                <c:pt idx="9" formatCode="0">
                  <c:v>90.9</c:v>
                </c:pt>
                <c:pt idx="10" formatCode="0">
                  <c:v>90.6</c:v>
                </c:pt>
                <c:pt idx="11" formatCode="0">
                  <c:v>91.2</c:v>
                </c:pt>
                <c:pt idx="12" formatCode="0">
                  <c:v>91.3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Tabela!$B$45:$N$45</c:f>
              <c:numCache>
                <c:formatCode>_-* #,##0_-;\-* #,##0_-;_-* "-"??_-;_-@_-</c:formatCode>
                <c:ptCount val="13"/>
                <c:pt idx="0">
                  <c:v>96.17</c:v>
                </c:pt>
                <c:pt idx="1">
                  <c:v>96.33</c:v>
                </c:pt>
                <c:pt idx="2">
                  <c:v>96.51</c:v>
                </c:pt>
                <c:pt idx="3">
                  <c:v>96.08</c:v>
                </c:pt>
                <c:pt idx="4">
                  <c:v>96.19</c:v>
                </c:pt>
                <c:pt idx="5">
                  <c:v>96.33</c:v>
                </c:pt>
                <c:pt idx="6">
                  <c:v>96.25</c:v>
                </c:pt>
                <c:pt idx="7">
                  <c:v>96.37</c:v>
                </c:pt>
                <c:pt idx="8">
                  <c:v>96.31</c:v>
                </c:pt>
                <c:pt idx="9" formatCode="0">
                  <c:v>96.1</c:v>
                </c:pt>
                <c:pt idx="10" formatCode="0">
                  <c:v>95.6</c:v>
                </c:pt>
                <c:pt idx="11" formatCode="0">
                  <c:v>95.8</c:v>
                </c:pt>
                <c:pt idx="12" formatCode="0">
                  <c:v>95.6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Tabela!$B$46:$N$46</c:f>
              <c:numCache>
                <c:formatCode>_-* #,##0_-;\-* #,##0_-;_-* "-"??_-;_-@_-</c:formatCode>
                <c:ptCount val="13"/>
                <c:pt idx="0">
                  <c:v>98.82</c:v>
                </c:pt>
                <c:pt idx="1">
                  <c:v>98.94</c:v>
                </c:pt>
                <c:pt idx="2">
                  <c:v>98.91</c:v>
                </c:pt>
                <c:pt idx="3">
                  <c:v>98.96</c:v>
                </c:pt>
                <c:pt idx="4">
                  <c:v>98.92</c:v>
                </c:pt>
                <c:pt idx="5">
                  <c:v>98.95</c:v>
                </c:pt>
                <c:pt idx="6">
                  <c:v>98.81</c:v>
                </c:pt>
                <c:pt idx="7">
                  <c:v>98.23</c:v>
                </c:pt>
                <c:pt idx="8">
                  <c:v>98.58</c:v>
                </c:pt>
                <c:pt idx="9" formatCode="0">
                  <c:v>98.4</c:v>
                </c:pt>
                <c:pt idx="10" formatCode="0">
                  <c:v>98.5</c:v>
                </c:pt>
                <c:pt idx="11" formatCode="0">
                  <c:v>98.4</c:v>
                </c:pt>
                <c:pt idx="12" formatCode="0">
                  <c:v>98.4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Tabela!$B$47:$N$47</c:f>
              <c:numCache>
                <c:formatCode>_-* #,##0_-;\-* #,##0_-;_-* "-"??_-;_-@_-</c:formatCode>
                <c:ptCount val="13"/>
                <c:pt idx="0">
                  <c:v>81.489999999999995</c:v>
                </c:pt>
                <c:pt idx="1">
                  <c:v>82.96</c:v>
                </c:pt>
                <c:pt idx="2">
                  <c:v>83.89</c:v>
                </c:pt>
                <c:pt idx="3">
                  <c:v>82.81</c:v>
                </c:pt>
                <c:pt idx="4">
                  <c:v>83.83</c:v>
                </c:pt>
                <c:pt idx="5">
                  <c:v>84.94</c:v>
                </c:pt>
                <c:pt idx="6">
                  <c:v>85.83</c:v>
                </c:pt>
                <c:pt idx="7">
                  <c:v>86.63</c:v>
                </c:pt>
                <c:pt idx="8">
                  <c:v>87.59</c:v>
                </c:pt>
                <c:pt idx="9" formatCode="0">
                  <c:v>87.8</c:v>
                </c:pt>
                <c:pt idx="10" formatCode="0">
                  <c:v>87.7</c:v>
                </c:pt>
                <c:pt idx="11" formatCode="0">
                  <c:v>88.5</c:v>
                </c:pt>
                <c:pt idx="12" formatCode="0">
                  <c:v>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439928"/>
        <c:axId val="337440320"/>
      </c:lineChart>
      <c:catAx>
        <c:axId val="33743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37440320"/>
        <c:crosses val="autoZero"/>
        <c:auto val="1"/>
        <c:lblAlgn val="ctr"/>
        <c:lblOffset val="100"/>
        <c:noMultiLvlLbl val="0"/>
      </c:catAx>
      <c:valAx>
        <c:axId val="337440320"/>
        <c:scaling>
          <c:orientation val="minMax"/>
          <c:max val="100"/>
          <c:min val="50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37439928"/>
        <c:crosses val="autoZero"/>
        <c:crossBetween val="between"/>
        <c:majorUnit val="10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Sudeste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Tabela!$B$21:$N$21</c:f>
              <c:numCache>
                <c:formatCode>_-* #,##0_-;\-* #,##0_-;_-* "-"??_-;_-@_-</c:formatCode>
                <c:ptCount val="13"/>
                <c:pt idx="0">
                  <c:v>86.29</c:v>
                </c:pt>
                <c:pt idx="1">
                  <c:v>88.4</c:v>
                </c:pt>
                <c:pt idx="2">
                  <c:v>88.66</c:v>
                </c:pt>
                <c:pt idx="3">
                  <c:v>89.08</c:v>
                </c:pt>
                <c:pt idx="4">
                  <c:v>89.35</c:v>
                </c:pt>
                <c:pt idx="5">
                  <c:v>90.28</c:v>
                </c:pt>
                <c:pt idx="6">
                  <c:v>90.95</c:v>
                </c:pt>
                <c:pt idx="7">
                  <c:v>91.2</c:v>
                </c:pt>
                <c:pt idx="8">
                  <c:v>92.28</c:v>
                </c:pt>
                <c:pt idx="9" formatCode="0">
                  <c:v>91.5</c:v>
                </c:pt>
                <c:pt idx="10" formatCode="0">
                  <c:v>91.3</c:v>
                </c:pt>
                <c:pt idx="11" formatCode="0">
                  <c:v>91.9</c:v>
                </c:pt>
                <c:pt idx="12" formatCode="0">
                  <c:v>92.1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_-* #,##0_-;\-* #,##0_-;_-* "-"??_-;_-@_-</c:formatCode>
                <c:ptCount val="13"/>
                <c:pt idx="0">
                  <c:v>90.88</c:v>
                </c:pt>
                <c:pt idx="1">
                  <c:v>92.04</c:v>
                </c:pt>
                <c:pt idx="2">
                  <c:v>92.09</c:v>
                </c:pt>
                <c:pt idx="3">
                  <c:v>92.4</c:v>
                </c:pt>
                <c:pt idx="4">
                  <c:v>92.68</c:v>
                </c:pt>
                <c:pt idx="5">
                  <c:v>93.03</c:v>
                </c:pt>
                <c:pt idx="6">
                  <c:v>93.38</c:v>
                </c:pt>
                <c:pt idx="7">
                  <c:v>93.57</c:v>
                </c:pt>
                <c:pt idx="8">
                  <c:v>94.18</c:v>
                </c:pt>
                <c:pt idx="9" formatCode="0">
                  <c:v>94.1</c:v>
                </c:pt>
                <c:pt idx="10" formatCode="0">
                  <c:v>94.4</c:v>
                </c:pt>
                <c:pt idx="11" formatCode="0">
                  <c:v>94.2</c:v>
                </c:pt>
                <c:pt idx="12" formatCode="0">
                  <c:v>94.3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_-* #,##0_-;\-* #,##0_-;_-* "-"??_-;_-@_-</c:formatCode>
                <c:ptCount val="13"/>
                <c:pt idx="0">
                  <c:v>95.98</c:v>
                </c:pt>
                <c:pt idx="1">
                  <c:v>96.55</c:v>
                </c:pt>
                <c:pt idx="2">
                  <c:v>96.33</c:v>
                </c:pt>
                <c:pt idx="3">
                  <c:v>96.52</c:v>
                </c:pt>
                <c:pt idx="4">
                  <c:v>96.22</c:v>
                </c:pt>
                <c:pt idx="5">
                  <c:v>96.32</c:v>
                </c:pt>
                <c:pt idx="6">
                  <c:v>96.49</c:v>
                </c:pt>
                <c:pt idx="7">
                  <c:v>96.58</c:v>
                </c:pt>
                <c:pt idx="8">
                  <c:v>97.12</c:v>
                </c:pt>
                <c:pt idx="9" formatCode="0">
                  <c:v>96.6</c:v>
                </c:pt>
                <c:pt idx="10" formatCode="0">
                  <c:v>96.5</c:v>
                </c:pt>
                <c:pt idx="11" formatCode="0">
                  <c:v>97.1</c:v>
                </c:pt>
                <c:pt idx="12" formatCode="0">
                  <c:v>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_-* #,##0_-;\-* #,##0_-;_-* "-"??_-;_-@_-</c:formatCode>
                <c:ptCount val="13"/>
                <c:pt idx="0">
                  <c:v>98.16</c:v>
                </c:pt>
                <c:pt idx="1">
                  <c:v>98.56</c:v>
                </c:pt>
                <c:pt idx="2">
                  <c:v>98.41</c:v>
                </c:pt>
                <c:pt idx="3">
                  <c:v>98.47</c:v>
                </c:pt>
                <c:pt idx="4">
                  <c:v>98.63</c:v>
                </c:pt>
                <c:pt idx="5">
                  <c:v>98.74</c:v>
                </c:pt>
                <c:pt idx="6">
                  <c:v>98.74</c:v>
                </c:pt>
                <c:pt idx="7">
                  <c:v>98.68</c:v>
                </c:pt>
                <c:pt idx="8">
                  <c:v>98.75</c:v>
                </c:pt>
                <c:pt idx="9" formatCode="0">
                  <c:v>98.6</c:v>
                </c:pt>
                <c:pt idx="10" formatCode="0">
                  <c:v>98.5</c:v>
                </c:pt>
                <c:pt idx="11" formatCode="0">
                  <c:v>98.5</c:v>
                </c:pt>
                <c:pt idx="12" formatCode="0">
                  <c:v>98.5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_-* #,##0_-;\-* #,##0_-;_-* "-"??_-;_-@_-</c:formatCode>
                <c:ptCount val="13"/>
                <c:pt idx="0">
                  <c:v>99.38</c:v>
                </c:pt>
                <c:pt idx="1">
                  <c:v>99.51</c:v>
                </c:pt>
                <c:pt idx="2">
                  <c:v>99.44</c:v>
                </c:pt>
                <c:pt idx="3">
                  <c:v>99.55</c:v>
                </c:pt>
                <c:pt idx="4">
                  <c:v>99.6</c:v>
                </c:pt>
                <c:pt idx="5">
                  <c:v>99.74</c:v>
                </c:pt>
                <c:pt idx="6">
                  <c:v>99.47</c:v>
                </c:pt>
                <c:pt idx="7">
                  <c:v>99.32</c:v>
                </c:pt>
                <c:pt idx="8">
                  <c:v>99.38</c:v>
                </c:pt>
                <c:pt idx="9" formatCode="0">
                  <c:v>99.3</c:v>
                </c:pt>
                <c:pt idx="10" formatCode="0">
                  <c:v>99.4</c:v>
                </c:pt>
                <c:pt idx="11" formatCode="0">
                  <c:v>99.5</c:v>
                </c:pt>
                <c:pt idx="12" formatCode="0">
                  <c:v>99.5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Tabela!$B$26:$N$26</c:f>
              <c:numCache>
                <c:formatCode>_-* #,##0_-;\-* #,##0_-;_-* "-"??_-;_-@_-</c:formatCode>
                <c:ptCount val="13"/>
                <c:pt idx="0">
                  <c:v>91.67</c:v>
                </c:pt>
                <c:pt idx="1">
                  <c:v>93.04</c:v>
                </c:pt>
                <c:pt idx="2">
                  <c:v>93.25</c:v>
                </c:pt>
                <c:pt idx="3">
                  <c:v>93.61</c:v>
                </c:pt>
                <c:pt idx="4">
                  <c:v>93.88</c:v>
                </c:pt>
                <c:pt idx="5">
                  <c:v>94.45</c:v>
                </c:pt>
                <c:pt idx="6">
                  <c:v>94.84</c:v>
                </c:pt>
                <c:pt idx="7">
                  <c:v>95.03</c:v>
                </c:pt>
                <c:pt idx="8">
                  <c:v>95.66</c:v>
                </c:pt>
                <c:pt idx="9" formatCode="0">
                  <c:v>95.7</c:v>
                </c:pt>
                <c:pt idx="10" formatCode="0">
                  <c:v>95.8</c:v>
                </c:pt>
                <c:pt idx="11" formatCode="0">
                  <c:v>96</c:v>
                </c:pt>
                <c:pt idx="12" formatCode="0">
                  <c:v>96.1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441104"/>
        <c:axId val="231303544"/>
      </c:lineChart>
      <c:catAx>
        <c:axId val="33744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1303544"/>
        <c:crosses val="autoZero"/>
        <c:auto val="1"/>
        <c:lblAlgn val="ctr"/>
        <c:lblOffset val="100"/>
        <c:noMultiLvlLbl val="0"/>
      </c:catAx>
      <c:valAx>
        <c:axId val="231303544"/>
        <c:scaling>
          <c:orientation val="minMax"/>
          <c:max val="100"/>
          <c:min val="50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37441104"/>
        <c:crosses val="autoZero"/>
        <c:crossBetween val="between"/>
        <c:majorUnit val="10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Sul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_-* #,##0_-;\-* #,##0_-;_-* "-"??_-;_-@_-</c:formatCode>
                <c:ptCount val="13"/>
                <c:pt idx="0">
                  <c:v>78.47</c:v>
                </c:pt>
                <c:pt idx="1">
                  <c:v>79.34</c:v>
                </c:pt>
                <c:pt idx="2">
                  <c:v>81.63</c:v>
                </c:pt>
                <c:pt idx="3">
                  <c:v>81.98</c:v>
                </c:pt>
                <c:pt idx="4">
                  <c:v>82.66</c:v>
                </c:pt>
                <c:pt idx="5">
                  <c:v>84.97</c:v>
                </c:pt>
                <c:pt idx="6">
                  <c:v>86.8</c:v>
                </c:pt>
                <c:pt idx="7">
                  <c:v>86.2</c:v>
                </c:pt>
                <c:pt idx="8">
                  <c:v>87.34</c:v>
                </c:pt>
                <c:pt idx="9" formatCode="0">
                  <c:v>88.4</c:v>
                </c:pt>
                <c:pt idx="10" formatCode="0">
                  <c:v>88.9</c:v>
                </c:pt>
                <c:pt idx="11" formatCode="0">
                  <c:v>90</c:v>
                </c:pt>
                <c:pt idx="12" formatCode="0">
                  <c:v>90.5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_-* #,##0_-;\-* #,##0_-;_-* "-"??_-;_-@_-</c:formatCode>
                <c:ptCount val="13"/>
                <c:pt idx="0">
                  <c:v>79.11</c:v>
                </c:pt>
                <c:pt idx="1">
                  <c:v>79.47</c:v>
                </c:pt>
                <c:pt idx="2">
                  <c:v>81.31</c:v>
                </c:pt>
                <c:pt idx="3">
                  <c:v>81.569999999999993</c:v>
                </c:pt>
                <c:pt idx="4">
                  <c:v>82.37</c:v>
                </c:pt>
                <c:pt idx="5">
                  <c:v>84.59</c:v>
                </c:pt>
                <c:pt idx="6">
                  <c:v>85.5</c:v>
                </c:pt>
                <c:pt idx="7">
                  <c:v>86.74</c:v>
                </c:pt>
                <c:pt idx="8">
                  <c:v>87.75</c:v>
                </c:pt>
                <c:pt idx="9" formatCode="0">
                  <c:v>88.4</c:v>
                </c:pt>
                <c:pt idx="10" formatCode="0">
                  <c:v>89.2</c:v>
                </c:pt>
                <c:pt idx="11" formatCode="0">
                  <c:v>89.7</c:v>
                </c:pt>
                <c:pt idx="12" formatCode="0">
                  <c:v>90.6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_-* #,##0_-;\-* #,##0_-;_-* "-"??_-;_-@_-</c:formatCode>
                <c:ptCount val="13"/>
                <c:pt idx="0">
                  <c:v>89.57</c:v>
                </c:pt>
                <c:pt idx="1">
                  <c:v>89.51</c:v>
                </c:pt>
                <c:pt idx="2">
                  <c:v>89.37</c:v>
                </c:pt>
                <c:pt idx="3">
                  <c:v>90.09</c:v>
                </c:pt>
                <c:pt idx="4">
                  <c:v>90.68</c:v>
                </c:pt>
                <c:pt idx="5">
                  <c:v>91.79</c:v>
                </c:pt>
                <c:pt idx="6">
                  <c:v>91.91</c:v>
                </c:pt>
                <c:pt idx="7">
                  <c:v>92.68</c:v>
                </c:pt>
                <c:pt idx="8">
                  <c:v>92.94</c:v>
                </c:pt>
                <c:pt idx="9" formatCode="0">
                  <c:v>93.4</c:v>
                </c:pt>
                <c:pt idx="10" formatCode="0">
                  <c:v>93.9</c:v>
                </c:pt>
                <c:pt idx="11" formatCode="0">
                  <c:v>94.3</c:v>
                </c:pt>
                <c:pt idx="12" formatCode="0">
                  <c:v>94.9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Tabela!$B$31:$N$31</c:f>
              <c:numCache>
                <c:formatCode>_-* #,##0_-;\-* #,##0_-;_-* "-"??_-;_-@_-</c:formatCode>
                <c:ptCount val="13"/>
                <c:pt idx="0">
                  <c:v>95.32</c:v>
                </c:pt>
                <c:pt idx="1">
                  <c:v>95.37</c:v>
                </c:pt>
                <c:pt idx="2">
                  <c:v>95.71</c:v>
                </c:pt>
                <c:pt idx="3">
                  <c:v>95.57</c:v>
                </c:pt>
                <c:pt idx="4">
                  <c:v>95.67</c:v>
                </c:pt>
                <c:pt idx="5">
                  <c:v>96.06</c:v>
                </c:pt>
                <c:pt idx="6">
                  <c:v>96.17</c:v>
                </c:pt>
                <c:pt idx="7">
                  <c:v>96.39</c:v>
                </c:pt>
                <c:pt idx="8">
                  <c:v>96.42</c:v>
                </c:pt>
                <c:pt idx="9" formatCode="0">
                  <c:v>97</c:v>
                </c:pt>
                <c:pt idx="10" formatCode="0">
                  <c:v>97</c:v>
                </c:pt>
                <c:pt idx="11" formatCode="0">
                  <c:v>97</c:v>
                </c:pt>
                <c:pt idx="12" formatCode="0">
                  <c:v>97.1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_-* #,##0_-;\-* #,##0_-;_-* "-"??_-;_-@_-</c:formatCode>
                <c:ptCount val="13"/>
                <c:pt idx="0">
                  <c:v>98.54</c:v>
                </c:pt>
                <c:pt idx="1">
                  <c:v>98.49</c:v>
                </c:pt>
                <c:pt idx="2">
                  <c:v>98.47</c:v>
                </c:pt>
                <c:pt idx="3">
                  <c:v>98.75</c:v>
                </c:pt>
                <c:pt idx="4">
                  <c:v>98.52</c:v>
                </c:pt>
                <c:pt idx="5">
                  <c:v>98.31</c:v>
                </c:pt>
                <c:pt idx="6">
                  <c:v>98.44</c:v>
                </c:pt>
                <c:pt idx="7">
                  <c:v>97.21</c:v>
                </c:pt>
                <c:pt idx="8">
                  <c:v>98.46</c:v>
                </c:pt>
                <c:pt idx="9" formatCode="0">
                  <c:v>98.7</c:v>
                </c:pt>
                <c:pt idx="10" formatCode="0">
                  <c:v>98.4</c:v>
                </c:pt>
                <c:pt idx="11" formatCode="0">
                  <c:v>98.4</c:v>
                </c:pt>
                <c:pt idx="12" formatCode="0">
                  <c:v>98.9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_-* #,##0_-;\-* #,##0_-;_-* "-"??_-;_-@_-</c:formatCode>
                <c:ptCount val="13"/>
                <c:pt idx="0">
                  <c:v>83.57</c:v>
                </c:pt>
                <c:pt idx="1">
                  <c:v>84.26</c:v>
                </c:pt>
                <c:pt idx="2">
                  <c:v>86</c:v>
                </c:pt>
                <c:pt idx="3">
                  <c:v>86.46</c:v>
                </c:pt>
                <c:pt idx="4">
                  <c:v>87.16</c:v>
                </c:pt>
                <c:pt idx="5">
                  <c:v>88.91</c:v>
                </c:pt>
                <c:pt idx="6">
                  <c:v>89.88</c:v>
                </c:pt>
                <c:pt idx="7">
                  <c:v>90.35</c:v>
                </c:pt>
                <c:pt idx="8">
                  <c:v>91.18</c:v>
                </c:pt>
                <c:pt idx="9" formatCode="0">
                  <c:v>92.3</c:v>
                </c:pt>
                <c:pt idx="10" formatCode="0">
                  <c:v>92.7</c:v>
                </c:pt>
                <c:pt idx="11" formatCode="0">
                  <c:v>93.3</c:v>
                </c:pt>
                <c:pt idx="12" formatCode="0">
                  <c:v>93.9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303152"/>
        <c:axId val="249446096"/>
      </c:lineChart>
      <c:catAx>
        <c:axId val="23130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49446096"/>
        <c:crosses val="autoZero"/>
        <c:auto val="1"/>
        <c:lblAlgn val="ctr"/>
        <c:lblOffset val="100"/>
        <c:noMultiLvlLbl val="0"/>
      </c:catAx>
      <c:valAx>
        <c:axId val="249446096"/>
        <c:scaling>
          <c:orientation val="minMax"/>
          <c:max val="100"/>
          <c:min val="50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1303152"/>
        <c:crosses val="autoZero"/>
        <c:crossBetween val="between"/>
        <c:majorUnit val="10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Norte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_-* #,##0_-;\-* #,##0_-;_-* "-"??_-;_-@_-</c:formatCode>
                <c:ptCount val="13"/>
                <c:pt idx="0">
                  <c:v>73.709999999999994</c:v>
                </c:pt>
                <c:pt idx="1">
                  <c:v>79.040000000000006</c:v>
                </c:pt>
                <c:pt idx="2">
                  <c:v>79.41</c:v>
                </c:pt>
                <c:pt idx="3">
                  <c:v>59.47</c:v>
                </c:pt>
                <c:pt idx="4">
                  <c:v>63.08</c:v>
                </c:pt>
                <c:pt idx="5">
                  <c:v>66.260000000000005</c:v>
                </c:pt>
                <c:pt idx="6">
                  <c:v>70.13</c:v>
                </c:pt>
                <c:pt idx="7">
                  <c:v>70.77</c:v>
                </c:pt>
                <c:pt idx="8">
                  <c:v>74.349999999999994</c:v>
                </c:pt>
                <c:pt idx="9" formatCode="0">
                  <c:v>63.2</c:v>
                </c:pt>
                <c:pt idx="10" formatCode="0">
                  <c:v>64.7</c:v>
                </c:pt>
                <c:pt idx="11" formatCode="0">
                  <c:v>66.2</c:v>
                </c:pt>
                <c:pt idx="12" formatCode="0">
                  <c:v>67.400000000000006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_-* #,##0_-;\-* #,##0_-;_-* "-"??_-;_-@_-</c:formatCode>
                <c:ptCount val="13"/>
                <c:pt idx="0">
                  <c:v>82.78</c:v>
                </c:pt>
                <c:pt idx="1">
                  <c:v>84.43</c:v>
                </c:pt>
                <c:pt idx="2">
                  <c:v>85.07</c:v>
                </c:pt>
                <c:pt idx="3">
                  <c:v>68.45</c:v>
                </c:pt>
                <c:pt idx="4">
                  <c:v>71.040000000000006</c:v>
                </c:pt>
                <c:pt idx="5">
                  <c:v>73.290000000000006</c:v>
                </c:pt>
                <c:pt idx="6">
                  <c:v>76.599999999999994</c:v>
                </c:pt>
                <c:pt idx="7">
                  <c:v>77.38</c:v>
                </c:pt>
                <c:pt idx="8">
                  <c:v>79.599999999999994</c:v>
                </c:pt>
                <c:pt idx="9" formatCode="0">
                  <c:v>70.7</c:v>
                </c:pt>
                <c:pt idx="10" formatCode="0">
                  <c:v>71.3</c:v>
                </c:pt>
                <c:pt idx="11" formatCode="0">
                  <c:v>72.3</c:v>
                </c:pt>
                <c:pt idx="12" formatCode="0">
                  <c:v>73.599999999999994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_-* #,##0_-;\-* #,##0_-;_-* "-"??_-;_-@_-</c:formatCode>
                <c:ptCount val="13"/>
                <c:pt idx="0">
                  <c:v>89.79</c:v>
                </c:pt>
                <c:pt idx="1">
                  <c:v>91.05</c:v>
                </c:pt>
                <c:pt idx="2">
                  <c:v>90.82</c:v>
                </c:pt>
                <c:pt idx="3">
                  <c:v>82.42</c:v>
                </c:pt>
                <c:pt idx="4">
                  <c:v>83.52</c:v>
                </c:pt>
                <c:pt idx="5">
                  <c:v>84.21</c:v>
                </c:pt>
                <c:pt idx="6">
                  <c:v>85.79</c:v>
                </c:pt>
                <c:pt idx="7">
                  <c:v>86.99</c:v>
                </c:pt>
                <c:pt idx="8">
                  <c:v>87.53</c:v>
                </c:pt>
                <c:pt idx="9" formatCode="0">
                  <c:v>81.099999999999994</c:v>
                </c:pt>
                <c:pt idx="10" formatCode="0">
                  <c:v>81.900000000000006</c:v>
                </c:pt>
                <c:pt idx="11" formatCode="0">
                  <c:v>82.4</c:v>
                </c:pt>
                <c:pt idx="12" formatCode="0">
                  <c:v>82.4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_-* #,##0_-;\-* #,##0_-;_-* "-"??_-;_-@_-</c:formatCode>
                <c:ptCount val="13"/>
                <c:pt idx="0">
                  <c:v>94.23</c:v>
                </c:pt>
                <c:pt idx="1">
                  <c:v>95.48</c:v>
                </c:pt>
                <c:pt idx="2">
                  <c:v>95.23</c:v>
                </c:pt>
                <c:pt idx="3">
                  <c:v>91.5</c:v>
                </c:pt>
                <c:pt idx="4">
                  <c:v>91.92</c:v>
                </c:pt>
                <c:pt idx="5">
                  <c:v>92.64</c:v>
                </c:pt>
                <c:pt idx="6">
                  <c:v>92.94</c:v>
                </c:pt>
                <c:pt idx="7">
                  <c:v>94.13</c:v>
                </c:pt>
                <c:pt idx="8">
                  <c:v>94.3</c:v>
                </c:pt>
                <c:pt idx="9" formatCode="0">
                  <c:v>91.7</c:v>
                </c:pt>
                <c:pt idx="10" formatCode="0">
                  <c:v>91.5</c:v>
                </c:pt>
                <c:pt idx="11" formatCode="0">
                  <c:v>92.1</c:v>
                </c:pt>
                <c:pt idx="12" formatCode="0">
                  <c:v>92.1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_-* #,##0_-;\-* #,##0_-;_-* "-"??_-;_-@_-</c:formatCode>
                <c:ptCount val="13"/>
                <c:pt idx="0">
                  <c:v>97.78</c:v>
                </c:pt>
                <c:pt idx="1">
                  <c:v>98.82</c:v>
                </c:pt>
                <c:pt idx="2">
                  <c:v>98.6</c:v>
                </c:pt>
                <c:pt idx="3">
                  <c:v>97</c:v>
                </c:pt>
                <c:pt idx="4">
                  <c:v>96.42</c:v>
                </c:pt>
                <c:pt idx="5">
                  <c:v>97.4</c:v>
                </c:pt>
                <c:pt idx="6">
                  <c:v>97.02</c:v>
                </c:pt>
                <c:pt idx="7">
                  <c:v>96.03</c:v>
                </c:pt>
                <c:pt idx="8">
                  <c:v>97.44</c:v>
                </c:pt>
                <c:pt idx="9" formatCode="0">
                  <c:v>94.6</c:v>
                </c:pt>
                <c:pt idx="10" formatCode="0">
                  <c:v>95.3</c:v>
                </c:pt>
                <c:pt idx="11" formatCode="0">
                  <c:v>95.4</c:v>
                </c:pt>
                <c:pt idx="12" formatCode="0">
                  <c:v>94.8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_-* #,##0_-;\-* #,##0_-;_-* "-"??_-;_-@_-</c:formatCode>
                <c:ptCount val="13"/>
                <c:pt idx="0">
                  <c:v>81.31</c:v>
                </c:pt>
                <c:pt idx="1">
                  <c:v>84.73</c:v>
                </c:pt>
                <c:pt idx="2">
                  <c:v>85.21</c:v>
                </c:pt>
                <c:pt idx="3">
                  <c:v>69.58</c:v>
                </c:pt>
                <c:pt idx="4">
                  <c:v>72.63</c:v>
                </c:pt>
                <c:pt idx="5">
                  <c:v>75.38</c:v>
                </c:pt>
                <c:pt idx="6">
                  <c:v>78.34</c:v>
                </c:pt>
                <c:pt idx="7">
                  <c:v>79.61</c:v>
                </c:pt>
                <c:pt idx="8">
                  <c:v>81.900000000000006</c:v>
                </c:pt>
                <c:pt idx="9" formatCode="0">
                  <c:v>75.2</c:v>
                </c:pt>
                <c:pt idx="10" formatCode="0">
                  <c:v>76.5</c:v>
                </c:pt>
                <c:pt idx="11" formatCode="0">
                  <c:v>77.7</c:v>
                </c:pt>
                <c:pt idx="12" formatCode="0">
                  <c:v>78.7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795312"/>
        <c:axId val="250796488"/>
      </c:lineChart>
      <c:catAx>
        <c:axId val="25079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50796488"/>
        <c:crosses val="autoZero"/>
        <c:auto val="1"/>
        <c:lblAlgn val="ctr"/>
        <c:lblOffset val="100"/>
        <c:noMultiLvlLbl val="0"/>
      </c:catAx>
      <c:valAx>
        <c:axId val="250796488"/>
        <c:scaling>
          <c:orientation val="minMax"/>
          <c:max val="100"/>
          <c:min val="50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50795312"/>
        <c:crosses val="autoZero"/>
        <c:crossBetween val="between"/>
        <c:majorUnit val="10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Nordeste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_-* #,##0_-;\-* #,##0_-;_-* "-"??_-;_-@_-</c:formatCode>
                <c:ptCount val="13"/>
                <c:pt idx="0">
                  <c:v>52.7</c:v>
                </c:pt>
                <c:pt idx="1">
                  <c:v>54.7</c:v>
                </c:pt>
                <c:pt idx="2">
                  <c:v>56.83</c:v>
                </c:pt>
                <c:pt idx="3">
                  <c:v>56.3</c:v>
                </c:pt>
                <c:pt idx="4">
                  <c:v>58.76</c:v>
                </c:pt>
                <c:pt idx="5">
                  <c:v>59.65</c:v>
                </c:pt>
                <c:pt idx="6">
                  <c:v>61.58</c:v>
                </c:pt>
                <c:pt idx="7">
                  <c:v>63.37</c:v>
                </c:pt>
                <c:pt idx="8">
                  <c:v>64.38</c:v>
                </c:pt>
                <c:pt idx="9" formatCode="0">
                  <c:v>64.8</c:v>
                </c:pt>
                <c:pt idx="10" formatCode="0">
                  <c:v>63.9</c:v>
                </c:pt>
                <c:pt idx="11" formatCode="0">
                  <c:v>65.8</c:v>
                </c:pt>
                <c:pt idx="12" formatCode="0">
                  <c:v>67.3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_-* #,##0_-;\-* #,##0_-;_-* "-"??_-;_-@_-</c:formatCode>
                <c:ptCount val="13"/>
                <c:pt idx="0">
                  <c:v>70.400000000000006</c:v>
                </c:pt>
                <c:pt idx="1">
                  <c:v>70.11</c:v>
                </c:pt>
                <c:pt idx="2">
                  <c:v>70.72</c:v>
                </c:pt>
                <c:pt idx="3">
                  <c:v>68.83</c:v>
                </c:pt>
                <c:pt idx="4">
                  <c:v>69.849999999999994</c:v>
                </c:pt>
                <c:pt idx="5">
                  <c:v>71.040000000000006</c:v>
                </c:pt>
                <c:pt idx="6">
                  <c:v>70.95</c:v>
                </c:pt>
                <c:pt idx="7">
                  <c:v>72.16</c:v>
                </c:pt>
                <c:pt idx="8">
                  <c:v>73.97</c:v>
                </c:pt>
                <c:pt idx="9" formatCode="0">
                  <c:v>73.400000000000006</c:v>
                </c:pt>
                <c:pt idx="10" formatCode="0">
                  <c:v>72.2</c:v>
                </c:pt>
                <c:pt idx="11" formatCode="0">
                  <c:v>73.900000000000006</c:v>
                </c:pt>
                <c:pt idx="12" formatCode="0">
                  <c:v>75.400000000000006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_-* #,##0_-;\-* #,##0_-;_-* "-"??_-;_-@_-</c:formatCode>
                <c:ptCount val="13"/>
                <c:pt idx="0">
                  <c:v>84.9</c:v>
                </c:pt>
                <c:pt idx="1">
                  <c:v>84.47</c:v>
                </c:pt>
                <c:pt idx="2">
                  <c:v>83.86</c:v>
                </c:pt>
                <c:pt idx="3">
                  <c:v>82</c:v>
                </c:pt>
                <c:pt idx="4">
                  <c:v>82.47</c:v>
                </c:pt>
                <c:pt idx="5">
                  <c:v>82.4</c:v>
                </c:pt>
                <c:pt idx="6">
                  <c:v>81.37</c:v>
                </c:pt>
                <c:pt idx="7">
                  <c:v>82.32</c:v>
                </c:pt>
                <c:pt idx="8">
                  <c:v>82.64</c:v>
                </c:pt>
                <c:pt idx="9" formatCode="0">
                  <c:v>81.599999999999994</c:v>
                </c:pt>
                <c:pt idx="10" formatCode="0">
                  <c:v>80.2</c:v>
                </c:pt>
                <c:pt idx="11" formatCode="0">
                  <c:v>81.2</c:v>
                </c:pt>
                <c:pt idx="12" formatCode="0">
                  <c:v>81.400000000000006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_-* #,##0_-;\-* #,##0_-;_-* "-"??_-;_-@_-</c:formatCode>
                <c:ptCount val="13"/>
                <c:pt idx="0">
                  <c:v>92.27</c:v>
                </c:pt>
                <c:pt idx="1">
                  <c:v>91.83</c:v>
                </c:pt>
                <c:pt idx="2">
                  <c:v>92.86</c:v>
                </c:pt>
                <c:pt idx="3">
                  <c:v>91.97</c:v>
                </c:pt>
                <c:pt idx="4">
                  <c:v>92.24</c:v>
                </c:pt>
                <c:pt idx="5">
                  <c:v>92.06</c:v>
                </c:pt>
                <c:pt idx="6">
                  <c:v>91.65</c:v>
                </c:pt>
                <c:pt idx="7">
                  <c:v>92.05</c:v>
                </c:pt>
                <c:pt idx="8">
                  <c:v>91.6</c:v>
                </c:pt>
                <c:pt idx="9" formatCode="0">
                  <c:v>91.1</c:v>
                </c:pt>
                <c:pt idx="10" formatCode="0">
                  <c:v>89.8</c:v>
                </c:pt>
                <c:pt idx="11" formatCode="0">
                  <c:v>90.2</c:v>
                </c:pt>
                <c:pt idx="12" formatCode="0">
                  <c:v>89.8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_-* #,##0_-;\-* #,##0_-;_-* "-"??_-;_-@_-</c:formatCode>
                <c:ptCount val="13"/>
                <c:pt idx="0">
                  <c:v>97.36</c:v>
                </c:pt>
                <c:pt idx="1">
                  <c:v>97.5</c:v>
                </c:pt>
                <c:pt idx="2">
                  <c:v>97.56</c:v>
                </c:pt>
                <c:pt idx="3">
                  <c:v>97.79</c:v>
                </c:pt>
                <c:pt idx="4">
                  <c:v>97.81</c:v>
                </c:pt>
                <c:pt idx="5">
                  <c:v>97.35</c:v>
                </c:pt>
                <c:pt idx="6">
                  <c:v>97.58</c:v>
                </c:pt>
                <c:pt idx="7">
                  <c:v>96.19</c:v>
                </c:pt>
                <c:pt idx="8">
                  <c:v>96.71</c:v>
                </c:pt>
                <c:pt idx="9" formatCode="0">
                  <c:v>95.9</c:v>
                </c:pt>
                <c:pt idx="10" formatCode="0">
                  <c:v>96.8</c:v>
                </c:pt>
                <c:pt idx="11" formatCode="0">
                  <c:v>96.2</c:v>
                </c:pt>
                <c:pt idx="12" formatCode="0">
                  <c:v>95.6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_-* #,##0_-;\-* #,##0_-;_-* "-"??_-;_-@_-</c:formatCode>
                <c:ptCount val="13"/>
                <c:pt idx="0">
                  <c:v>64.23</c:v>
                </c:pt>
                <c:pt idx="1">
                  <c:v>65.92</c:v>
                </c:pt>
                <c:pt idx="2">
                  <c:v>67.849999999999994</c:v>
                </c:pt>
                <c:pt idx="3">
                  <c:v>67.39</c:v>
                </c:pt>
                <c:pt idx="4">
                  <c:v>69.349999999999994</c:v>
                </c:pt>
                <c:pt idx="5">
                  <c:v>70.569999999999993</c:v>
                </c:pt>
                <c:pt idx="6">
                  <c:v>71.709999999999994</c:v>
                </c:pt>
                <c:pt idx="7">
                  <c:v>73.489999999999995</c:v>
                </c:pt>
                <c:pt idx="8">
                  <c:v>74.62</c:v>
                </c:pt>
                <c:pt idx="9" formatCode="0">
                  <c:v>75.8</c:v>
                </c:pt>
                <c:pt idx="10" formatCode="0">
                  <c:v>75.2</c:v>
                </c:pt>
                <c:pt idx="11" formatCode="0">
                  <c:v>76.8</c:v>
                </c:pt>
                <c:pt idx="12" formatCode="0">
                  <c:v>77.8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796880"/>
        <c:axId val="250797664"/>
      </c:lineChart>
      <c:catAx>
        <c:axId val="25079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50797664"/>
        <c:crosses val="autoZero"/>
        <c:auto val="1"/>
        <c:lblAlgn val="ctr"/>
        <c:lblOffset val="100"/>
        <c:noMultiLvlLbl val="0"/>
      </c:catAx>
      <c:valAx>
        <c:axId val="250797664"/>
        <c:scaling>
          <c:orientation val="minMax"/>
          <c:max val="100"/>
          <c:min val="50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50796880"/>
        <c:crosses val="autoZero"/>
        <c:crossBetween val="between"/>
        <c:majorUnit val="10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Centro-Oeste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_-* #,##0_-;\-* #,##0_-;_-* "-"??_-;_-@_-</c:formatCode>
                <c:ptCount val="13"/>
                <c:pt idx="0">
                  <c:v>78.760000000000005</c:v>
                </c:pt>
                <c:pt idx="1">
                  <c:v>80.37</c:v>
                </c:pt>
                <c:pt idx="2">
                  <c:v>80.2</c:v>
                </c:pt>
                <c:pt idx="3">
                  <c:v>81.180000000000007</c:v>
                </c:pt>
                <c:pt idx="4">
                  <c:v>82.05</c:v>
                </c:pt>
                <c:pt idx="5">
                  <c:v>83.18</c:v>
                </c:pt>
                <c:pt idx="6">
                  <c:v>83.3</c:v>
                </c:pt>
                <c:pt idx="7">
                  <c:v>84.47</c:v>
                </c:pt>
                <c:pt idx="8">
                  <c:v>86.3</c:v>
                </c:pt>
                <c:pt idx="9" formatCode="0">
                  <c:v>87.2</c:v>
                </c:pt>
                <c:pt idx="10" formatCode="0">
                  <c:v>85.2</c:v>
                </c:pt>
                <c:pt idx="11" formatCode="0">
                  <c:v>86.8</c:v>
                </c:pt>
                <c:pt idx="12" formatCode="0">
                  <c:v>87.9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_-* #,##0_-;\-* #,##0_-;_-* "-"??_-;_-@_-</c:formatCode>
                <c:ptCount val="13"/>
                <c:pt idx="0">
                  <c:v>82.92</c:v>
                </c:pt>
                <c:pt idx="1">
                  <c:v>84.27</c:v>
                </c:pt>
                <c:pt idx="2">
                  <c:v>83.87</c:v>
                </c:pt>
                <c:pt idx="3">
                  <c:v>84.18</c:v>
                </c:pt>
                <c:pt idx="4">
                  <c:v>84.65</c:v>
                </c:pt>
                <c:pt idx="5">
                  <c:v>84.79</c:v>
                </c:pt>
                <c:pt idx="6">
                  <c:v>85.76</c:v>
                </c:pt>
                <c:pt idx="7">
                  <c:v>86.51</c:v>
                </c:pt>
                <c:pt idx="8">
                  <c:v>87.98</c:v>
                </c:pt>
                <c:pt idx="9" formatCode="0">
                  <c:v>88.2</c:v>
                </c:pt>
                <c:pt idx="10" formatCode="0">
                  <c:v>88.5</c:v>
                </c:pt>
                <c:pt idx="11" formatCode="0">
                  <c:v>88.3</c:v>
                </c:pt>
                <c:pt idx="12" formatCode="0">
                  <c:v>89.4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_-* #,##0_-;\-* #,##0_-;_-* "-"??_-;_-@_-</c:formatCode>
                <c:ptCount val="13"/>
                <c:pt idx="0">
                  <c:v>91.26</c:v>
                </c:pt>
                <c:pt idx="1">
                  <c:v>91.96</c:v>
                </c:pt>
                <c:pt idx="2">
                  <c:v>91.19</c:v>
                </c:pt>
                <c:pt idx="3">
                  <c:v>91.21</c:v>
                </c:pt>
                <c:pt idx="4">
                  <c:v>90.19</c:v>
                </c:pt>
                <c:pt idx="5">
                  <c:v>91.34</c:v>
                </c:pt>
                <c:pt idx="6">
                  <c:v>91.94</c:v>
                </c:pt>
                <c:pt idx="7">
                  <c:v>92.02</c:v>
                </c:pt>
                <c:pt idx="8">
                  <c:v>91.81</c:v>
                </c:pt>
                <c:pt idx="9" formatCode="0">
                  <c:v>92.5</c:v>
                </c:pt>
                <c:pt idx="10" formatCode="0">
                  <c:v>92.7</c:v>
                </c:pt>
                <c:pt idx="11" formatCode="0">
                  <c:v>92</c:v>
                </c:pt>
                <c:pt idx="12" formatCode="0">
                  <c:v>92.5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_-* #,##0_-;\-* #,##0_-;_-* "-"??_-;_-@_-</c:formatCode>
                <c:ptCount val="13"/>
                <c:pt idx="0">
                  <c:v>95.73</c:v>
                </c:pt>
                <c:pt idx="1">
                  <c:v>95.76</c:v>
                </c:pt>
                <c:pt idx="2">
                  <c:v>95.87</c:v>
                </c:pt>
                <c:pt idx="3">
                  <c:v>95.98</c:v>
                </c:pt>
                <c:pt idx="4">
                  <c:v>95.41</c:v>
                </c:pt>
                <c:pt idx="5">
                  <c:v>95.88</c:v>
                </c:pt>
                <c:pt idx="6">
                  <c:v>95.96</c:v>
                </c:pt>
                <c:pt idx="7">
                  <c:v>95.79</c:v>
                </c:pt>
                <c:pt idx="8">
                  <c:v>96.05</c:v>
                </c:pt>
                <c:pt idx="9" formatCode="0">
                  <c:v>97.1</c:v>
                </c:pt>
                <c:pt idx="10" formatCode="0">
                  <c:v>96.2</c:v>
                </c:pt>
                <c:pt idx="11" formatCode="0">
                  <c:v>96.5</c:v>
                </c:pt>
                <c:pt idx="12" formatCode="0">
                  <c:v>96.3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_-* #,##0_-;\-* #,##0_-;_-* "-"??_-;_-@_-</c:formatCode>
                <c:ptCount val="13"/>
                <c:pt idx="0">
                  <c:v>98.28</c:v>
                </c:pt>
                <c:pt idx="1">
                  <c:v>98.31</c:v>
                </c:pt>
                <c:pt idx="2">
                  <c:v>98.48</c:v>
                </c:pt>
                <c:pt idx="3">
                  <c:v>98.42</c:v>
                </c:pt>
                <c:pt idx="4">
                  <c:v>98.16</c:v>
                </c:pt>
                <c:pt idx="5">
                  <c:v>98.49</c:v>
                </c:pt>
                <c:pt idx="6">
                  <c:v>98.38</c:v>
                </c:pt>
                <c:pt idx="7">
                  <c:v>98.56</c:v>
                </c:pt>
                <c:pt idx="8">
                  <c:v>97.82</c:v>
                </c:pt>
                <c:pt idx="9" formatCode="0">
                  <c:v>98.7</c:v>
                </c:pt>
                <c:pt idx="10" formatCode="0">
                  <c:v>98.7</c:v>
                </c:pt>
                <c:pt idx="11" formatCode="0">
                  <c:v>98.1</c:v>
                </c:pt>
                <c:pt idx="12" formatCode="0">
                  <c:v>98.3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Tabela!$B$40:$N$40</c:f>
              <c:numCache>
                <c:formatCode>_-* #,##0_-;\-* #,##0_-;_-* "-"??_-;_-@_-</c:formatCode>
                <c:ptCount val="13"/>
                <c:pt idx="0">
                  <c:v>84.67</c:v>
                </c:pt>
                <c:pt idx="1">
                  <c:v>86.18</c:v>
                </c:pt>
                <c:pt idx="2">
                  <c:v>86.08</c:v>
                </c:pt>
                <c:pt idx="3">
                  <c:v>86.75</c:v>
                </c:pt>
                <c:pt idx="4">
                  <c:v>87.14</c:v>
                </c:pt>
                <c:pt idx="5">
                  <c:v>88.05</c:v>
                </c:pt>
                <c:pt idx="6">
                  <c:v>88.59</c:v>
                </c:pt>
                <c:pt idx="7">
                  <c:v>89.41</c:v>
                </c:pt>
                <c:pt idx="8">
                  <c:v>90.47</c:v>
                </c:pt>
                <c:pt idx="9" formatCode="0">
                  <c:v>91.9</c:v>
                </c:pt>
                <c:pt idx="10" formatCode="0">
                  <c:v>91.4</c:v>
                </c:pt>
                <c:pt idx="11" formatCode="0">
                  <c:v>91.7</c:v>
                </c:pt>
                <c:pt idx="12" formatCode="0">
                  <c:v>92.3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794920"/>
        <c:axId val="250795704"/>
      </c:lineChart>
      <c:catAx>
        <c:axId val="25079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50795704"/>
        <c:crosses val="autoZero"/>
        <c:auto val="1"/>
        <c:lblAlgn val="ctr"/>
        <c:lblOffset val="100"/>
        <c:noMultiLvlLbl val="0"/>
      </c:catAx>
      <c:valAx>
        <c:axId val="250795704"/>
        <c:scaling>
          <c:orientation val="minMax"/>
          <c:max val="100"/>
          <c:min val="50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50794920"/>
        <c:crosses val="autoZero"/>
        <c:crossBetween val="between"/>
        <c:majorUnit val="10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2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42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4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42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2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2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1458038</xdr:colOff>
      <xdr:row>7</xdr:row>
      <xdr:rowOff>95450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12</xdr:row>
      <xdr:rowOff>0</xdr:rowOff>
    </xdr:from>
    <xdr:ext cx="5953125" cy="2990851"/>
    <xdr:sp macro="" textlink="">
      <xdr:nvSpPr>
        <xdr:cNvPr id="3" name="CaixaDeTexto 2"/>
        <xdr:cNvSpPr txBox="1"/>
      </xdr:nvSpPr>
      <xdr:spPr>
        <a:xfrm>
          <a:off x="0" y="2428875"/>
          <a:ext cx="5953125" cy="299085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 baseline="0"/>
            <a:t>Quanto a proporção de população servida por coleta de lixo, observa-se uma desigualdade na cobertura desse serviço quando estratificado segundo anos de estudos . Tal desigualdade é mais acentuada nas Regiões Nordeste e Norte, onde a média para o período analisado para aqueles com zero a três anos de estudo foi de 63% e 67% respectivamente.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2" sqref="B2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.75" customHeight="1" x14ac:dyDescent="0.25"/>
    <row r="2" spans="1:2" s="11" customFormat="1" ht="18.75" x14ac:dyDescent="0.3">
      <c r="A2" s="28" t="s">
        <v>9</v>
      </c>
      <c r="B2" s="28"/>
    </row>
    <row r="3" spans="1:2" s="11" customFormat="1" ht="18.75" x14ac:dyDescent="0.3">
      <c r="A3" s="28" t="s">
        <v>33</v>
      </c>
      <c r="B3" s="28"/>
    </row>
    <row r="4" spans="1:2" s="11" customFormat="1" ht="37.5" customHeight="1" x14ac:dyDescent="0.3">
      <c r="A4" s="29" t="s">
        <v>34</v>
      </c>
      <c r="B4" s="29"/>
    </row>
    <row r="5" spans="1:2" x14ac:dyDescent="0.25">
      <c r="A5" s="4" t="s">
        <v>10</v>
      </c>
      <c r="B5" s="5" t="s">
        <v>29</v>
      </c>
    </row>
    <row r="6" spans="1:2" ht="30" x14ac:dyDescent="0.25">
      <c r="A6" s="4" t="s">
        <v>11</v>
      </c>
      <c r="B6" s="5" t="s">
        <v>30</v>
      </c>
    </row>
    <row r="7" spans="1:2" x14ac:dyDescent="0.25">
      <c r="A7" s="4" t="s">
        <v>5</v>
      </c>
      <c r="B7" s="5" t="s">
        <v>23</v>
      </c>
    </row>
    <row r="8" spans="1:2" ht="45" x14ac:dyDescent="0.25">
      <c r="A8" s="4" t="s">
        <v>6</v>
      </c>
      <c r="B8" s="5" t="s">
        <v>31</v>
      </c>
    </row>
    <row r="9" spans="1:2" x14ac:dyDescent="0.25">
      <c r="A9" s="4" t="s">
        <v>7</v>
      </c>
      <c r="B9" s="5" t="s">
        <v>18</v>
      </c>
    </row>
    <row r="10" spans="1:2" x14ac:dyDescent="0.25">
      <c r="A10" s="4" t="s">
        <v>12</v>
      </c>
      <c r="B10" s="5" t="s">
        <v>17</v>
      </c>
    </row>
    <row r="11" spans="1:2" x14ac:dyDescent="0.25">
      <c r="A11" s="4" t="s">
        <v>13</v>
      </c>
      <c r="B11" s="5" t="s">
        <v>38</v>
      </c>
    </row>
    <row r="12" spans="1:2" x14ac:dyDescent="0.25">
      <c r="A12" s="4" t="s">
        <v>8</v>
      </c>
      <c r="B12" s="6" t="s">
        <v>24</v>
      </c>
    </row>
    <row r="13" spans="1:2" ht="15" customHeight="1" x14ac:dyDescent="0.25">
      <c r="A13" s="4"/>
      <c r="B13" s="6" t="s">
        <v>25</v>
      </c>
    </row>
    <row r="14" spans="1:2" ht="30" x14ac:dyDescent="0.25">
      <c r="A14" s="4"/>
      <c r="B14" s="6" t="s">
        <v>40</v>
      </c>
    </row>
    <row r="15" spans="1:2" ht="60" x14ac:dyDescent="0.25">
      <c r="A15" s="4"/>
      <c r="B15" s="6" t="s">
        <v>32</v>
      </c>
    </row>
    <row r="16" spans="1:2" ht="30" x14ac:dyDescent="0.25">
      <c r="A16" s="4"/>
      <c r="B16" s="6" t="s">
        <v>41</v>
      </c>
    </row>
    <row r="18" spans="1:2" x14ac:dyDescent="0.25">
      <c r="A18" t="s">
        <v>35</v>
      </c>
      <c r="B18" s="1">
        <v>42656</v>
      </c>
    </row>
    <row r="19" spans="1:2" x14ac:dyDescent="0.25">
      <c r="B19" t="s">
        <v>36</v>
      </c>
    </row>
    <row r="22" spans="1:2" ht="60" x14ac:dyDescent="0.25">
      <c r="A22" s="4" t="s">
        <v>37</v>
      </c>
      <c r="B22" s="23" t="s">
        <v>42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pane xSplit="1" ySplit="5" topLeftCell="E12" activePane="bottomRight" state="frozen"/>
      <selection activeCell="A3" sqref="A3"/>
      <selection pane="topRight" activeCell="A3" sqref="A3"/>
      <selection pane="bottomLeft" activeCell="A3" sqref="A3"/>
      <selection pane="bottomRight" activeCell="E3" sqref="E3"/>
    </sheetView>
  </sheetViews>
  <sheetFormatPr defaultRowHeight="15" x14ac:dyDescent="0.25"/>
  <cols>
    <col min="1" max="1" width="19.7109375" customWidth="1"/>
    <col min="2" max="10" width="12.5703125" customWidth="1"/>
    <col min="11" max="11" width="11.28515625" customWidth="1"/>
    <col min="12" max="12" width="10.5703125" customWidth="1"/>
    <col min="13" max="13" width="10.85546875" customWidth="1"/>
    <col min="14" max="14" width="10.7109375" customWidth="1"/>
  </cols>
  <sheetData>
    <row r="1" spans="1:16" s="11" customFormat="1" ht="18.75" x14ac:dyDescent="0.3">
      <c r="A1" s="10" t="str">
        <f>Ficha!A2</f>
        <v>Determinantes Sociais de Saúde</v>
      </c>
    </row>
    <row r="2" spans="1:16" s="11" customFormat="1" ht="18.75" x14ac:dyDescent="0.3">
      <c r="A2" s="10" t="str">
        <f>Ficha!A3</f>
        <v>Indicadores de condição de vida</v>
      </c>
    </row>
    <row r="3" spans="1:16" s="11" customFormat="1" ht="18.75" x14ac:dyDescent="0.3">
      <c r="A3" s="12" t="str">
        <f>Ficha!A4</f>
        <v>Ind010311 - Proporção da população servida por coleta de lixo, por ano, segundo região e escolaridade</v>
      </c>
    </row>
    <row r="4" spans="1:16" s="11" customFormat="1" ht="18.75" x14ac:dyDescent="0.3">
      <c r="A4" s="10" t="s">
        <v>39</v>
      </c>
    </row>
    <row r="5" spans="1:16" x14ac:dyDescent="0.25">
      <c r="A5" s="2" t="s">
        <v>22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3">
        <v>2009</v>
      </c>
      <c r="K5" s="24">
        <v>2011</v>
      </c>
      <c r="L5" s="25">
        <v>2012</v>
      </c>
      <c r="M5" s="25">
        <v>2013</v>
      </c>
      <c r="N5" s="24">
        <v>2014</v>
      </c>
    </row>
    <row r="6" spans="1:16" x14ac:dyDescent="0.25">
      <c r="A6" t="s">
        <v>0</v>
      </c>
      <c r="B6" s="9"/>
      <c r="C6" s="9"/>
      <c r="D6" s="9"/>
      <c r="E6" s="9"/>
      <c r="F6" s="9"/>
      <c r="G6" s="9"/>
      <c r="H6" s="9"/>
      <c r="I6" s="9"/>
      <c r="J6" s="9"/>
    </row>
    <row r="7" spans="1:16" x14ac:dyDescent="0.25">
      <c r="A7" s="14" t="s">
        <v>21</v>
      </c>
      <c r="B7" s="17">
        <v>73.709999999999994</v>
      </c>
      <c r="C7" s="17">
        <v>79.040000000000006</v>
      </c>
      <c r="D7" s="17">
        <v>79.41</v>
      </c>
      <c r="E7" s="17">
        <v>59.47</v>
      </c>
      <c r="F7" s="17">
        <v>63.08</v>
      </c>
      <c r="G7" s="17">
        <v>66.260000000000005</v>
      </c>
      <c r="H7" s="17">
        <v>70.13</v>
      </c>
      <c r="I7" s="17">
        <v>70.77</v>
      </c>
      <c r="J7" s="17">
        <v>74.349999999999994</v>
      </c>
      <c r="K7" s="26">
        <v>63.2</v>
      </c>
      <c r="L7" s="26">
        <v>64.7</v>
      </c>
      <c r="M7" s="26">
        <v>66.2</v>
      </c>
      <c r="N7" s="26">
        <v>67.400000000000006</v>
      </c>
      <c r="P7" s="19">
        <f>AVERAGE(E7:N7)</f>
        <v>66.555999999999997</v>
      </c>
    </row>
    <row r="8" spans="1:16" x14ac:dyDescent="0.25">
      <c r="A8" s="14" t="s">
        <v>20</v>
      </c>
      <c r="B8" s="17">
        <v>82.78</v>
      </c>
      <c r="C8" s="17">
        <v>84.43</v>
      </c>
      <c r="D8" s="17">
        <v>85.07</v>
      </c>
      <c r="E8" s="17">
        <v>68.45</v>
      </c>
      <c r="F8" s="17">
        <v>71.040000000000006</v>
      </c>
      <c r="G8" s="17">
        <v>73.290000000000006</v>
      </c>
      <c r="H8" s="17">
        <v>76.599999999999994</v>
      </c>
      <c r="I8" s="17">
        <v>77.38</v>
      </c>
      <c r="J8" s="17">
        <v>79.599999999999994</v>
      </c>
      <c r="K8" s="26">
        <v>70.7</v>
      </c>
      <c r="L8" s="26">
        <v>71.3</v>
      </c>
      <c r="M8" s="26">
        <v>72.3</v>
      </c>
      <c r="N8" s="26">
        <v>73.599999999999994</v>
      </c>
      <c r="P8" s="19">
        <f t="shared" ref="P8:P11" si="0">AVERAGE(E8:N8)</f>
        <v>73.426000000000002</v>
      </c>
    </row>
    <row r="9" spans="1:16" x14ac:dyDescent="0.25">
      <c r="A9" s="14" t="s">
        <v>26</v>
      </c>
      <c r="B9" s="17">
        <v>89.79</v>
      </c>
      <c r="C9" s="17">
        <v>91.05</v>
      </c>
      <c r="D9" s="17">
        <v>90.82</v>
      </c>
      <c r="E9" s="17">
        <v>82.42</v>
      </c>
      <c r="F9" s="17">
        <v>83.52</v>
      </c>
      <c r="G9" s="17">
        <v>84.21</v>
      </c>
      <c r="H9" s="17">
        <v>85.79</v>
      </c>
      <c r="I9" s="17">
        <v>86.99</v>
      </c>
      <c r="J9" s="17">
        <v>87.53</v>
      </c>
      <c r="K9" s="26">
        <v>81.099999999999994</v>
      </c>
      <c r="L9" s="26">
        <v>81.900000000000006</v>
      </c>
      <c r="M9" s="26">
        <v>82.4</v>
      </c>
      <c r="N9" s="26">
        <v>82.4</v>
      </c>
      <c r="P9" s="19">
        <f t="shared" si="0"/>
        <v>83.825999999999993</v>
      </c>
    </row>
    <row r="10" spans="1:16" x14ac:dyDescent="0.25">
      <c r="A10" s="14" t="s">
        <v>27</v>
      </c>
      <c r="B10" s="17">
        <v>94.23</v>
      </c>
      <c r="C10" s="17">
        <v>95.48</v>
      </c>
      <c r="D10" s="17">
        <v>95.23</v>
      </c>
      <c r="E10" s="17">
        <v>91.5</v>
      </c>
      <c r="F10" s="17">
        <v>91.92</v>
      </c>
      <c r="G10" s="17">
        <v>92.64</v>
      </c>
      <c r="H10" s="17">
        <v>92.94</v>
      </c>
      <c r="I10" s="17">
        <v>94.13</v>
      </c>
      <c r="J10" s="17">
        <v>94.3</v>
      </c>
      <c r="K10" s="26">
        <v>91.7</v>
      </c>
      <c r="L10" s="26">
        <v>91.5</v>
      </c>
      <c r="M10" s="26">
        <v>92.1</v>
      </c>
      <c r="N10" s="26">
        <v>92.1</v>
      </c>
      <c r="P10" s="19">
        <f t="shared" si="0"/>
        <v>92.483000000000004</v>
      </c>
    </row>
    <row r="11" spans="1:16" x14ac:dyDescent="0.25">
      <c r="A11" s="14" t="s">
        <v>28</v>
      </c>
      <c r="B11" s="17">
        <v>97.78</v>
      </c>
      <c r="C11" s="17">
        <v>98.82</v>
      </c>
      <c r="D11" s="17">
        <v>98.6</v>
      </c>
      <c r="E11" s="17">
        <v>97</v>
      </c>
      <c r="F11" s="17">
        <v>96.42</v>
      </c>
      <c r="G11" s="17">
        <v>97.4</v>
      </c>
      <c r="H11" s="17">
        <v>97.02</v>
      </c>
      <c r="I11" s="17">
        <v>96.03</v>
      </c>
      <c r="J11" s="17">
        <v>97.44</v>
      </c>
      <c r="K11" s="26">
        <v>94.6</v>
      </c>
      <c r="L11" s="26">
        <v>95.3</v>
      </c>
      <c r="M11" s="26">
        <v>95.4</v>
      </c>
      <c r="N11" s="26">
        <v>94.8</v>
      </c>
      <c r="P11" s="19">
        <f t="shared" si="0"/>
        <v>96.140999999999991</v>
      </c>
    </row>
    <row r="12" spans="1:16" x14ac:dyDescent="0.25">
      <c r="A12" s="14" t="s">
        <v>19</v>
      </c>
      <c r="B12" s="17">
        <v>81.31</v>
      </c>
      <c r="C12" s="17">
        <v>84.73</v>
      </c>
      <c r="D12" s="17">
        <v>85.21</v>
      </c>
      <c r="E12" s="17">
        <v>69.58</v>
      </c>
      <c r="F12" s="17">
        <v>72.63</v>
      </c>
      <c r="G12" s="17">
        <v>75.38</v>
      </c>
      <c r="H12" s="17">
        <v>78.34</v>
      </c>
      <c r="I12" s="17">
        <v>79.61</v>
      </c>
      <c r="J12" s="17">
        <v>81.900000000000006</v>
      </c>
      <c r="K12" s="26">
        <v>75.2</v>
      </c>
      <c r="L12" s="26">
        <v>76.5</v>
      </c>
      <c r="M12" s="26">
        <v>77.7</v>
      </c>
      <c r="N12" s="26">
        <v>78.7</v>
      </c>
      <c r="P12" s="19"/>
    </row>
    <row r="13" spans="1:16" x14ac:dyDescent="0.25">
      <c r="A13" t="s">
        <v>1</v>
      </c>
      <c r="B13" s="18"/>
      <c r="C13" s="18"/>
      <c r="D13" s="18"/>
      <c r="E13" s="18"/>
      <c r="F13" s="18"/>
      <c r="G13" s="18"/>
      <c r="H13" s="18"/>
      <c r="I13" s="18"/>
      <c r="J13" s="18"/>
      <c r="K13" s="26"/>
      <c r="L13" s="26"/>
      <c r="M13" s="26"/>
      <c r="N13" s="26"/>
    </row>
    <row r="14" spans="1:16" x14ac:dyDescent="0.25">
      <c r="A14" s="14" t="s">
        <v>21</v>
      </c>
      <c r="B14" s="19">
        <v>52.7</v>
      </c>
      <c r="C14" s="19">
        <v>54.7</v>
      </c>
      <c r="D14" s="19">
        <v>56.83</v>
      </c>
      <c r="E14" s="19">
        <v>56.3</v>
      </c>
      <c r="F14" s="19">
        <v>58.76</v>
      </c>
      <c r="G14" s="19">
        <v>59.65</v>
      </c>
      <c r="H14" s="19">
        <v>61.58</v>
      </c>
      <c r="I14" s="19">
        <v>63.37</v>
      </c>
      <c r="J14" s="19">
        <v>64.38</v>
      </c>
      <c r="K14" s="26">
        <v>64.8</v>
      </c>
      <c r="L14" s="26">
        <v>63.9</v>
      </c>
      <c r="M14" s="26">
        <v>65.8</v>
      </c>
      <c r="N14" s="26">
        <v>67.3</v>
      </c>
      <c r="P14" s="19">
        <f>AVERAGE(E14:N14)</f>
        <v>62.583999999999989</v>
      </c>
    </row>
    <row r="15" spans="1:16" x14ac:dyDescent="0.25">
      <c r="A15" s="14" t="s">
        <v>20</v>
      </c>
      <c r="B15" s="19">
        <v>70.400000000000006</v>
      </c>
      <c r="C15" s="19">
        <v>70.11</v>
      </c>
      <c r="D15" s="19">
        <v>70.72</v>
      </c>
      <c r="E15" s="19">
        <v>68.83</v>
      </c>
      <c r="F15" s="19">
        <v>69.849999999999994</v>
      </c>
      <c r="G15" s="19">
        <v>71.040000000000006</v>
      </c>
      <c r="H15" s="19">
        <v>70.95</v>
      </c>
      <c r="I15" s="19">
        <v>72.16</v>
      </c>
      <c r="J15" s="19">
        <v>73.97</v>
      </c>
      <c r="K15" s="26">
        <v>73.400000000000006</v>
      </c>
      <c r="L15" s="26">
        <v>72.2</v>
      </c>
      <c r="M15" s="26">
        <v>73.900000000000006</v>
      </c>
      <c r="N15" s="26">
        <v>75.400000000000006</v>
      </c>
      <c r="P15" s="19">
        <f t="shared" ref="P15:P18" si="1">AVERAGE(E15:N15)</f>
        <v>72.17</v>
      </c>
    </row>
    <row r="16" spans="1:16" x14ac:dyDescent="0.25">
      <c r="A16" s="14" t="s">
        <v>26</v>
      </c>
      <c r="B16" s="19">
        <v>84.9</v>
      </c>
      <c r="C16" s="19">
        <v>84.47</v>
      </c>
      <c r="D16" s="19">
        <v>83.86</v>
      </c>
      <c r="E16" s="19">
        <v>82</v>
      </c>
      <c r="F16" s="19">
        <v>82.47</v>
      </c>
      <c r="G16" s="19">
        <v>82.4</v>
      </c>
      <c r="H16" s="19">
        <v>81.37</v>
      </c>
      <c r="I16" s="19">
        <v>82.32</v>
      </c>
      <c r="J16" s="19">
        <v>82.64</v>
      </c>
      <c r="K16" s="26">
        <v>81.599999999999994</v>
      </c>
      <c r="L16" s="26">
        <v>80.2</v>
      </c>
      <c r="M16" s="26">
        <v>81.2</v>
      </c>
      <c r="N16" s="26">
        <v>81.400000000000006</v>
      </c>
      <c r="P16" s="19">
        <f t="shared" si="1"/>
        <v>81.760000000000005</v>
      </c>
    </row>
    <row r="17" spans="1:16" x14ac:dyDescent="0.25">
      <c r="A17" s="14" t="s">
        <v>27</v>
      </c>
      <c r="B17" s="19">
        <v>92.27</v>
      </c>
      <c r="C17" s="19">
        <v>91.83</v>
      </c>
      <c r="D17" s="19">
        <v>92.86</v>
      </c>
      <c r="E17" s="19">
        <v>91.97</v>
      </c>
      <c r="F17" s="19">
        <v>92.24</v>
      </c>
      <c r="G17" s="19">
        <v>92.06</v>
      </c>
      <c r="H17" s="19">
        <v>91.65</v>
      </c>
      <c r="I17" s="19">
        <v>92.05</v>
      </c>
      <c r="J17" s="19">
        <v>91.6</v>
      </c>
      <c r="K17" s="26">
        <v>91.1</v>
      </c>
      <c r="L17" s="26">
        <v>89.8</v>
      </c>
      <c r="M17" s="26">
        <v>90.2</v>
      </c>
      <c r="N17" s="26">
        <v>89.8</v>
      </c>
      <c r="P17" s="19">
        <f t="shared" si="1"/>
        <v>91.246999999999986</v>
      </c>
    </row>
    <row r="18" spans="1:16" x14ac:dyDescent="0.25">
      <c r="A18" s="14" t="s">
        <v>28</v>
      </c>
      <c r="B18" s="19">
        <v>97.36</v>
      </c>
      <c r="C18" s="19">
        <v>97.5</v>
      </c>
      <c r="D18" s="19">
        <v>97.56</v>
      </c>
      <c r="E18" s="19">
        <v>97.79</v>
      </c>
      <c r="F18" s="19">
        <v>97.81</v>
      </c>
      <c r="G18" s="19">
        <v>97.35</v>
      </c>
      <c r="H18" s="19">
        <v>97.58</v>
      </c>
      <c r="I18" s="19">
        <v>96.19</v>
      </c>
      <c r="J18" s="19">
        <v>96.71</v>
      </c>
      <c r="K18" s="26">
        <v>95.9</v>
      </c>
      <c r="L18" s="26">
        <v>96.8</v>
      </c>
      <c r="M18" s="26">
        <v>96.2</v>
      </c>
      <c r="N18" s="26">
        <v>95.6</v>
      </c>
      <c r="P18" s="19">
        <f t="shared" si="1"/>
        <v>96.793000000000006</v>
      </c>
    </row>
    <row r="19" spans="1:16" x14ac:dyDescent="0.25">
      <c r="A19" s="14" t="s">
        <v>19</v>
      </c>
      <c r="B19" s="17">
        <v>64.23</v>
      </c>
      <c r="C19" s="17">
        <v>65.92</v>
      </c>
      <c r="D19" s="17">
        <v>67.849999999999994</v>
      </c>
      <c r="E19" s="17">
        <v>67.39</v>
      </c>
      <c r="F19" s="17">
        <v>69.349999999999994</v>
      </c>
      <c r="G19" s="17">
        <v>70.569999999999993</v>
      </c>
      <c r="H19" s="17">
        <v>71.709999999999994</v>
      </c>
      <c r="I19" s="17">
        <v>73.489999999999995</v>
      </c>
      <c r="J19" s="17">
        <v>74.62</v>
      </c>
      <c r="K19" s="26">
        <v>75.8</v>
      </c>
      <c r="L19" s="26">
        <v>75.2</v>
      </c>
      <c r="M19" s="26">
        <v>76.8</v>
      </c>
      <c r="N19" s="26">
        <v>77.8</v>
      </c>
    </row>
    <row r="20" spans="1:16" x14ac:dyDescent="0.25">
      <c r="A20" t="s">
        <v>2</v>
      </c>
      <c r="B20" s="18"/>
      <c r="C20" s="18"/>
      <c r="D20" s="18"/>
      <c r="E20" s="18"/>
      <c r="F20" s="18"/>
      <c r="G20" s="18"/>
      <c r="H20" s="18"/>
      <c r="I20" s="18"/>
      <c r="J20" s="18"/>
      <c r="K20" s="26"/>
      <c r="L20" s="26"/>
      <c r="M20" s="26"/>
      <c r="N20" s="26"/>
    </row>
    <row r="21" spans="1:16" x14ac:dyDescent="0.25">
      <c r="A21" s="14" t="s">
        <v>21</v>
      </c>
      <c r="B21" s="17">
        <v>86.29</v>
      </c>
      <c r="C21" s="17">
        <v>88.4</v>
      </c>
      <c r="D21" s="17">
        <v>88.66</v>
      </c>
      <c r="E21" s="17">
        <v>89.08</v>
      </c>
      <c r="F21" s="17">
        <v>89.35</v>
      </c>
      <c r="G21" s="17">
        <v>90.28</v>
      </c>
      <c r="H21" s="17">
        <v>90.95</v>
      </c>
      <c r="I21" s="17">
        <v>91.2</v>
      </c>
      <c r="J21" s="17">
        <v>92.28</v>
      </c>
      <c r="K21" s="26">
        <v>91.5</v>
      </c>
      <c r="L21" s="26">
        <v>91.3</v>
      </c>
      <c r="M21" s="26">
        <v>91.9</v>
      </c>
      <c r="N21" s="26">
        <v>92.1</v>
      </c>
      <c r="P21" s="19">
        <f>AVERAGE(E21:N21)</f>
        <v>90.994</v>
      </c>
    </row>
    <row r="22" spans="1:16" x14ac:dyDescent="0.25">
      <c r="A22" s="14" t="s">
        <v>20</v>
      </c>
      <c r="B22" s="17">
        <v>90.88</v>
      </c>
      <c r="C22" s="17">
        <v>92.04</v>
      </c>
      <c r="D22" s="17">
        <v>92.09</v>
      </c>
      <c r="E22" s="17">
        <v>92.4</v>
      </c>
      <c r="F22" s="17">
        <v>92.68</v>
      </c>
      <c r="G22" s="17">
        <v>93.03</v>
      </c>
      <c r="H22" s="17">
        <v>93.38</v>
      </c>
      <c r="I22" s="17">
        <v>93.57</v>
      </c>
      <c r="J22" s="17">
        <v>94.18</v>
      </c>
      <c r="K22" s="26">
        <v>94.1</v>
      </c>
      <c r="L22" s="26">
        <v>94.4</v>
      </c>
      <c r="M22" s="26">
        <v>94.2</v>
      </c>
      <c r="N22" s="26">
        <v>94.3</v>
      </c>
      <c r="P22" s="19">
        <f t="shared" ref="P22:P25" si="2">AVERAGE(E22:N22)</f>
        <v>93.623999999999995</v>
      </c>
    </row>
    <row r="23" spans="1:16" x14ac:dyDescent="0.25">
      <c r="A23" s="14" t="s">
        <v>26</v>
      </c>
      <c r="B23" s="17">
        <v>95.98</v>
      </c>
      <c r="C23" s="17">
        <v>96.55</v>
      </c>
      <c r="D23" s="17">
        <v>96.33</v>
      </c>
      <c r="E23" s="17">
        <v>96.52</v>
      </c>
      <c r="F23" s="17">
        <v>96.22</v>
      </c>
      <c r="G23" s="17">
        <v>96.32</v>
      </c>
      <c r="H23" s="17">
        <v>96.49</v>
      </c>
      <c r="I23" s="17">
        <v>96.58</v>
      </c>
      <c r="J23" s="17">
        <v>97.12</v>
      </c>
      <c r="K23" s="26">
        <v>96.6</v>
      </c>
      <c r="L23" s="26">
        <v>96.5</v>
      </c>
      <c r="M23" s="26">
        <v>97.1</v>
      </c>
      <c r="N23" s="26">
        <v>97</v>
      </c>
      <c r="P23" s="19">
        <f t="shared" si="2"/>
        <v>96.64500000000001</v>
      </c>
    </row>
    <row r="24" spans="1:16" x14ac:dyDescent="0.25">
      <c r="A24" s="14" t="s">
        <v>27</v>
      </c>
      <c r="B24" s="17">
        <v>98.16</v>
      </c>
      <c r="C24" s="17">
        <v>98.56</v>
      </c>
      <c r="D24" s="17">
        <v>98.41</v>
      </c>
      <c r="E24" s="17">
        <v>98.47</v>
      </c>
      <c r="F24" s="17">
        <v>98.63</v>
      </c>
      <c r="G24" s="17">
        <v>98.74</v>
      </c>
      <c r="H24" s="17">
        <v>98.74</v>
      </c>
      <c r="I24" s="17">
        <v>98.68</v>
      </c>
      <c r="J24" s="17">
        <v>98.75</v>
      </c>
      <c r="K24" s="26">
        <v>98.6</v>
      </c>
      <c r="L24" s="26">
        <v>98.5</v>
      </c>
      <c r="M24" s="26">
        <v>98.5</v>
      </c>
      <c r="N24" s="26">
        <v>98.5</v>
      </c>
      <c r="P24" s="19">
        <f t="shared" si="2"/>
        <v>98.611000000000004</v>
      </c>
    </row>
    <row r="25" spans="1:16" x14ac:dyDescent="0.25">
      <c r="A25" s="14" t="s">
        <v>28</v>
      </c>
      <c r="B25" s="17">
        <v>99.38</v>
      </c>
      <c r="C25" s="17">
        <v>99.51</v>
      </c>
      <c r="D25" s="17">
        <v>99.44</v>
      </c>
      <c r="E25" s="17">
        <v>99.55</v>
      </c>
      <c r="F25" s="17">
        <v>99.6</v>
      </c>
      <c r="G25" s="17">
        <v>99.74</v>
      </c>
      <c r="H25" s="17">
        <v>99.47</v>
      </c>
      <c r="I25" s="17">
        <v>99.32</v>
      </c>
      <c r="J25" s="17">
        <v>99.38</v>
      </c>
      <c r="K25" s="26">
        <v>99.3</v>
      </c>
      <c r="L25" s="26">
        <v>99.4</v>
      </c>
      <c r="M25" s="26">
        <v>99.5</v>
      </c>
      <c r="N25" s="26">
        <v>99.5</v>
      </c>
      <c r="P25" s="19">
        <f t="shared" si="2"/>
        <v>99.475999999999985</v>
      </c>
    </row>
    <row r="26" spans="1:16" x14ac:dyDescent="0.25">
      <c r="A26" s="14" t="s">
        <v>19</v>
      </c>
      <c r="B26" s="17">
        <v>91.67</v>
      </c>
      <c r="C26" s="17">
        <v>93.04</v>
      </c>
      <c r="D26" s="17">
        <v>93.25</v>
      </c>
      <c r="E26" s="17">
        <v>93.61</v>
      </c>
      <c r="F26" s="17">
        <v>93.88</v>
      </c>
      <c r="G26" s="17">
        <v>94.45</v>
      </c>
      <c r="H26" s="17">
        <v>94.84</v>
      </c>
      <c r="I26" s="17">
        <v>95.03</v>
      </c>
      <c r="J26" s="17">
        <v>95.66</v>
      </c>
      <c r="K26" s="26">
        <v>95.7</v>
      </c>
      <c r="L26" s="26">
        <v>95.8</v>
      </c>
      <c r="M26" s="26">
        <v>96</v>
      </c>
      <c r="N26" s="26">
        <v>96.1</v>
      </c>
    </row>
    <row r="27" spans="1:16" x14ac:dyDescent="0.25">
      <c r="A27" t="s">
        <v>3</v>
      </c>
      <c r="B27" s="18"/>
      <c r="C27" s="18"/>
      <c r="D27" s="18"/>
      <c r="E27" s="18"/>
      <c r="F27" s="18"/>
      <c r="G27" s="18"/>
      <c r="H27" s="18"/>
      <c r="I27" s="18"/>
      <c r="J27" s="18"/>
      <c r="K27" s="26"/>
      <c r="L27" s="26"/>
      <c r="M27" s="26"/>
      <c r="N27" s="26"/>
    </row>
    <row r="28" spans="1:16" x14ac:dyDescent="0.25">
      <c r="A28" s="14" t="s">
        <v>21</v>
      </c>
      <c r="B28" s="17">
        <v>78.47</v>
      </c>
      <c r="C28" s="17">
        <v>79.34</v>
      </c>
      <c r="D28" s="17">
        <v>81.63</v>
      </c>
      <c r="E28" s="17">
        <v>81.98</v>
      </c>
      <c r="F28" s="17">
        <v>82.66</v>
      </c>
      <c r="G28" s="17">
        <v>84.97</v>
      </c>
      <c r="H28" s="17">
        <v>86.8</v>
      </c>
      <c r="I28" s="17">
        <v>86.2</v>
      </c>
      <c r="J28" s="17">
        <v>87.34</v>
      </c>
      <c r="K28" s="26">
        <v>88.4</v>
      </c>
      <c r="L28" s="26">
        <v>88.9</v>
      </c>
      <c r="M28" s="26">
        <v>90</v>
      </c>
      <c r="N28" s="26">
        <v>90.5</v>
      </c>
      <c r="P28" s="19">
        <f>AVERAGE(E28:N28)</f>
        <v>86.774999999999991</v>
      </c>
    </row>
    <row r="29" spans="1:16" x14ac:dyDescent="0.25">
      <c r="A29" s="14" t="s">
        <v>20</v>
      </c>
      <c r="B29" s="17">
        <v>79.11</v>
      </c>
      <c r="C29" s="17">
        <v>79.47</v>
      </c>
      <c r="D29" s="17">
        <v>81.31</v>
      </c>
      <c r="E29" s="17">
        <v>81.569999999999993</v>
      </c>
      <c r="F29" s="17">
        <v>82.37</v>
      </c>
      <c r="G29" s="17">
        <v>84.59</v>
      </c>
      <c r="H29" s="17">
        <v>85.5</v>
      </c>
      <c r="I29" s="17">
        <v>86.74</v>
      </c>
      <c r="J29" s="17">
        <v>87.75</v>
      </c>
      <c r="K29" s="26">
        <v>88.4</v>
      </c>
      <c r="L29" s="26">
        <v>89.2</v>
      </c>
      <c r="M29" s="26">
        <v>89.7</v>
      </c>
      <c r="N29" s="26">
        <v>90.6</v>
      </c>
      <c r="P29" s="19">
        <f t="shared" ref="P29:P32" si="3">AVERAGE(E29:N29)</f>
        <v>86.64200000000001</v>
      </c>
    </row>
    <row r="30" spans="1:16" x14ac:dyDescent="0.25">
      <c r="A30" s="14" t="s">
        <v>26</v>
      </c>
      <c r="B30" s="17">
        <v>89.57</v>
      </c>
      <c r="C30" s="17">
        <v>89.51</v>
      </c>
      <c r="D30" s="17">
        <v>89.37</v>
      </c>
      <c r="E30" s="17">
        <v>90.09</v>
      </c>
      <c r="F30" s="17">
        <v>90.68</v>
      </c>
      <c r="G30" s="17">
        <v>91.79</v>
      </c>
      <c r="H30" s="17">
        <v>91.91</v>
      </c>
      <c r="I30" s="17">
        <v>92.68</v>
      </c>
      <c r="J30" s="17">
        <v>92.94</v>
      </c>
      <c r="K30" s="26">
        <v>93.4</v>
      </c>
      <c r="L30" s="26">
        <v>93.9</v>
      </c>
      <c r="M30" s="26">
        <v>94.3</v>
      </c>
      <c r="N30" s="26">
        <v>94.9</v>
      </c>
      <c r="P30" s="19">
        <f t="shared" si="3"/>
        <v>92.658999999999992</v>
      </c>
    </row>
    <row r="31" spans="1:16" x14ac:dyDescent="0.25">
      <c r="A31" s="14" t="s">
        <v>27</v>
      </c>
      <c r="B31" s="17">
        <v>95.32</v>
      </c>
      <c r="C31" s="17">
        <v>95.37</v>
      </c>
      <c r="D31" s="17">
        <v>95.71</v>
      </c>
      <c r="E31" s="17">
        <v>95.57</v>
      </c>
      <c r="F31" s="17">
        <v>95.67</v>
      </c>
      <c r="G31" s="17">
        <v>96.06</v>
      </c>
      <c r="H31" s="17">
        <v>96.17</v>
      </c>
      <c r="I31" s="17">
        <v>96.39</v>
      </c>
      <c r="J31" s="17">
        <v>96.42</v>
      </c>
      <c r="K31" s="26">
        <v>97</v>
      </c>
      <c r="L31" s="26">
        <v>97</v>
      </c>
      <c r="M31" s="26">
        <v>97</v>
      </c>
      <c r="N31" s="26">
        <v>97.1</v>
      </c>
      <c r="P31" s="19">
        <f t="shared" si="3"/>
        <v>96.438000000000002</v>
      </c>
    </row>
    <row r="32" spans="1:16" x14ac:dyDescent="0.25">
      <c r="A32" s="14" t="s">
        <v>28</v>
      </c>
      <c r="B32" s="17">
        <v>98.54</v>
      </c>
      <c r="C32" s="17">
        <v>98.49</v>
      </c>
      <c r="D32" s="17">
        <v>98.47</v>
      </c>
      <c r="E32" s="17">
        <v>98.75</v>
      </c>
      <c r="F32" s="17">
        <v>98.52</v>
      </c>
      <c r="G32" s="17">
        <v>98.31</v>
      </c>
      <c r="H32" s="17">
        <v>98.44</v>
      </c>
      <c r="I32" s="17">
        <v>97.21</v>
      </c>
      <c r="J32" s="17">
        <v>98.46</v>
      </c>
      <c r="K32" s="26">
        <v>98.7</v>
      </c>
      <c r="L32" s="26">
        <v>98.4</v>
      </c>
      <c r="M32" s="26">
        <v>98.4</v>
      </c>
      <c r="N32" s="26">
        <v>98.9</v>
      </c>
      <c r="P32" s="19">
        <f t="shared" si="3"/>
        <v>98.408999999999992</v>
      </c>
    </row>
    <row r="33" spans="1:16" x14ac:dyDescent="0.25">
      <c r="A33" s="14" t="s">
        <v>19</v>
      </c>
      <c r="B33" s="17">
        <v>83.57</v>
      </c>
      <c r="C33" s="17">
        <v>84.26</v>
      </c>
      <c r="D33" s="17">
        <v>86</v>
      </c>
      <c r="E33" s="17">
        <v>86.46</v>
      </c>
      <c r="F33" s="17">
        <v>87.16</v>
      </c>
      <c r="G33" s="17">
        <v>88.91</v>
      </c>
      <c r="H33" s="17">
        <v>89.88</v>
      </c>
      <c r="I33" s="17">
        <v>90.35</v>
      </c>
      <c r="J33" s="17">
        <v>91.18</v>
      </c>
      <c r="K33" s="26">
        <v>92.3</v>
      </c>
      <c r="L33" s="26">
        <v>92.7</v>
      </c>
      <c r="M33" s="26">
        <v>93.3</v>
      </c>
      <c r="N33" s="26">
        <v>93.9</v>
      </c>
    </row>
    <row r="34" spans="1:16" x14ac:dyDescent="0.25">
      <c r="A34" t="s">
        <v>4</v>
      </c>
      <c r="B34" s="18"/>
      <c r="C34" s="18"/>
      <c r="D34" s="18"/>
      <c r="E34" s="18"/>
      <c r="F34" s="18"/>
      <c r="G34" s="18"/>
      <c r="H34" s="18"/>
      <c r="I34" s="18"/>
      <c r="J34" s="18"/>
      <c r="K34" s="26"/>
      <c r="L34" s="26"/>
      <c r="M34" s="26"/>
      <c r="N34" s="26"/>
    </row>
    <row r="35" spans="1:16" x14ac:dyDescent="0.25">
      <c r="A35" s="14" t="s">
        <v>21</v>
      </c>
      <c r="B35" s="17">
        <v>78.760000000000005</v>
      </c>
      <c r="C35" s="17">
        <v>80.37</v>
      </c>
      <c r="D35" s="17">
        <v>80.2</v>
      </c>
      <c r="E35" s="17">
        <v>81.180000000000007</v>
      </c>
      <c r="F35" s="17">
        <v>82.05</v>
      </c>
      <c r="G35" s="17">
        <v>83.18</v>
      </c>
      <c r="H35" s="17">
        <v>83.3</v>
      </c>
      <c r="I35" s="17">
        <v>84.47</v>
      </c>
      <c r="J35" s="17">
        <v>86.3</v>
      </c>
      <c r="K35" s="26">
        <v>87.2</v>
      </c>
      <c r="L35" s="26">
        <v>85.2</v>
      </c>
      <c r="M35" s="26">
        <v>86.8</v>
      </c>
      <c r="N35" s="26">
        <v>87.9</v>
      </c>
      <c r="P35" s="19">
        <f>AVERAGE(E35:N35)</f>
        <v>84.75800000000001</v>
      </c>
    </row>
    <row r="36" spans="1:16" x14ac:dyDescent="0.25">
      <c r="A36" s="14" t="s">
        <v>20</v>
      </c>
      <c r="B36" s="17">
        <v>82.92</v>
      </c>
      <c r="C36" s="17">
        <v>84.27</v>
      </c>
      <c r="D36" s="17">
        <v>83.87</v>
      </c>
      <c r="E36" s="17">
        <v>84.18</v>
      </c>
      <c r="F36" s="17">
        <v>84.65</v>
      </c>
      <c r="G36" s="17">
        <v>84.79</v>
      </c>
      <c r="H36" s="17">
        <v>85.76</v>
      </c>
      <c r="I36" s="17">
        <v>86.51</v>
      </c>
      <c r="J36" s="17">
        <v>87.98</v>
      </c>
      <c r="K36" s="26">
        <v>88.2</v>
      </c>
      <c r="L36" s="26">
        <v>88.5</v>
      </c>
      <c r="M36" s="26">
        <v>88.3</v>
      </c>
      <c r="N36" s="26">
        <v>89.4</v>
      </c>
      <c r="P36" s="19">
        <f t="shared" ref="P36:P39" si="4">AVERAGE(E36:N36)</f>
        <v>86.826999999999998</v>
      </c>
    </row>
    <row r="37" spans="1:16" x14ac:dyDescent="0.25">
      <c r="A37" s="14" t="s">
        <v>26</v>
      </c>
      <c r="B37" s="17">
        <v>91.26</v>
      </c>
      <c r="C37" s="17">
        <v>91.96</v>
      </c>
      <c r="D37" s="17">
        <v>91.19</v>
      </c>
      <c r="E37" s="17">
        <v>91.21</v>
      </c>
      <c r="F37" s="17">
        <v>90.19</v>
      </c>
      <c r="G37" s="17">
        <v>91.34</v>
      </c>
      <c r="H37" s="17">
        <v>91.94</v>
      </c>
      <c r="I37" s="17">
        <v>92.02</v>
      </c>
      <c r="J37" s="17">
        <v>91.81</v>
      </c>
      <c r="K37" s="26">
        <v>92.5</v>
      </c>
      <c r="L37" s="26">
        <v>92.7</v>
      </c>
      <c r="M37" s="26">
        <v>92</v>
      </c>
      <c r="N37" s="26">
        <v>92.5</v>
      </c>
      <c r="P37" s="19">
        <f t="shared" si="4"/>
        <v>91.820999999999998</v>
      </c>
    </row>
    <row r="38" spans="1:16" x14ac:dyDescent="0.25">
      <c r="A38" s="14" t="s">
        <v>27</v>
      </c>
      <c r="B38" s="17">
        <v>95.73</v>
      </c>
      <c r="C38" s="17">
        <v>95.76</v>
      </c>
      <c r="D38" s="17">
        <v>95.87</v>
      </c>
      <c r="E38" s="17">
        <v>95.98</v>
      </c>
      <c r="F38" s="17">
        <v>95.41</v>
      </c>
      <c r="G38" s="17">
        <v>95.88</v>
      </c>
      <c r="H38" s="17">
        <v>95.96</v>
      </c>
      <c r="I38" s="17">
        <v>95.79</v>
      </c>
      <c r="J38" s="17">
        <v>96.05</v>
      </c>
      <c r="K38" s="26">
        <v>97.1</v>
      </c>
      <c r="L38" s="26">
        <v>96.2</v>
      </c>
      <c r="M38" s="26">
        <v>96.5</v>
      </c>
      <c r="N38" s="26">
        <v>96.3</v>
      </c>
      <c r="P38" s="19">
        <f t="shared" si="4"/>
        <v>96.11699999999999</v>
      </c>
    </row>
    <row r="39" spans="1:16" x14ac:dyDescent="0.25">
      <c r="A39" s="14" t="s">
        <v>28</v>
      </c>
      <c r="B39" s="17">
        <v>98.28</v>
      </c>
      <c r="C39" s="17">
        <v>98.31</v>
      </c>
      <c r="D39" s="17">
        <v>98.48</v>
      </c>
      <c r="E39" s="17">
        <v>98.42</v>
      </c>
      <c r="F39" s="17">
        <v>98.16</v>
      </c>
      <c r="G39" s="17">
        <v>98.49</v>
      </c>
      <c r="H39" s="17">
        <v>98.38</v>
      </c>
      <c r="I39" s="17">
        <v>98.56</v>
      </c>
      <c r="J39" s="17">
        <v>97.82</v>
      </c>
      <c r="K39" s="26">
        <v>98.7</v>
      </c>
      <c r="L39" s="26">
        <v>98.7</v>
      </c>
      <c r="M39" s="26">
        <v>98.1</v>
      </c>
      <c r="N39" s="26">
        <v>98.3</v>
      </c>
      <c r="P39" s="19">
        <f t="shared" si="4"/>
        <v>98.363</v>
      </c>
    </row>
    <row r="40" spans="1:16" x14ac:dyDescent="0.25">
      <c r="A40" s="14" t="s">
        <v>19</v>
      </c>
      <c r="B40" s="17">
        <v>84.67</v>
      </c>
      <c r="C40" s="17">
        <v>86.18</v>
      </c>
      <c r="D40" s="17">
        <v>86.08</v>
      </c>
      <c r="E40" s="17">
        <v>86.75</v>
      </c>
      <c r="F40" s="17">
        <v>87.14</v>
      </c>
      <c r="G40" s="17">
        <v>88.05</v>
      </c>
      <c r="H40" s="17">
        <v>88.59</v>
      </c>
      <c r="I40" s="17">
        <v>89.41</v>
      </c>
      <c r="J40" s="17">
        <v>90.47</v>
      </c>
      <c r="K40" s="26">
        <v>91.9</v>
      </c>
      <c r="L40" s="26">
        <v>91.4</v>
      </c>
      <c r="M40" s="26">
        <v>91.7</v>
      </c>
      <c r="N40" s="26">
        <v>92.3</v>
      </c>
    </row>
    <row r="41" spans="1:16" x14ac:dyDescent="0.25">
      <c r="A41" s="7" t="s">
        <v>16</v>
      </c>
      <c r="B41" s="20"/>
      <c r="C41" s="20"/>
      <c r="D41" s="20"/>
      <c r="E41" s="20"/>
      <c r="F41" s="20"/>
      <c r="G41" s="20"/>
      <c r="H41" s="20"/>
      <c r="I41" s="20"/>
      <c r="J41" s="20"/>
      <c r="K41" s="26"/>
      <c r="L41" s="26"/>
      <c r="M41" s="26"/>
      <c r="N41" s="26"/>
    </row>
    <row r="42" spans="1:16" x14ac:dyDescent="0.25">
      <c r="A42" s="14" t="s">
        <v>21</v>
      </c>
      <c r="B42" s="17">
        <v>71.12</v>
      </c>
      <c r="C42" s="17">
        <v>73.22</v>
      </c>
      <c r="D42" s="17">
        <v>74.45</v>
      </c>
      <c r="E42" s="17">
        <v>72.849999999999994</v>
      </c>
      <c r="F42" s="17">
        <v>74.28</v>
      </c>
      <c r="G42" s="17">
        <v>75.59</v>
      </c>
      <c r="H42" s="17">
        <v>77.08</v>
      </c>
      <c r="I42" s="17">
        <v>78.010000000000005</v>
      </c>
      <c r="J42" s="17">
        <v>79.31</v>
      </c>
      <c r="K42" s="26">
        <v>78</v>
      </c>
      <c r="L42" s="26">
        <v>77.599999999999994</v>
      </c>
      <c r="M42" s="26">
        <v>78.900000000000006</v>
      </c>
      <c r="N42" s="26">
        <v>79.900000000000006</v>
      </c>
    </row>
    <row r="43" spans="1:16" x14ac:dyDescent="0.25">
      <c r="A43" s="14" t="s">
        <v>20</v>
      </c>
      <c r="B43" s="17">
        <v>82.85</v>
      </c>
      <c r="C43" s="17">
        <v>83.41</v>
      </c>
      <c r="D43" s="17">
        <v>83.77</v>
      </c>
      <c r="E43" s="17">
        <v>82.1</v>
      </c>
      <c r="F43" s="17">
        <v>82.8</v>
      </c>
      <c r="G43" s="17">
        <v>83.65</v>
      </c>
      <c r="H43" s="17">
        <v>84.27</v>
      </c>
      <c r="I43" s="17">
        <v>84.86</v>
      </c>
      <c r="J43" s="17">
        <v>86.05</v>
      </c>
      <c r="K43" s="26">
        <v>85.4</v>
      </c>
      <c r="L43" s="26">
        <v>85.2</v>
      </c>
      <c r="M43" s="26">
        <v>85.7</v>
      </c>
      <c r="N43" s="26">
        <v>86.4</v>
      </c>
    </row>
    <row r="44" spans="1:16" x14ac:dyDescent="0.25">
      <c r="A44" s="14" t="s">
        <v>26</v>
      </c>
      <c r="B44" s="17">
        <v>92.01</v>
      </c>
      <c r="C44" s="17">
        <v>92.23</v>
      </c>
      <c r="D44" s="17">
        <v>91.8</v>
      </c>
      <c r="E44" s="17">
        <v>90.93</v>
      </c>
      <c r="F44" s="17">
        <v>90.89</v>
      </c>
      <c r="G44" s="17">
        <v>91.1</v>
      </c>
      <c r="H44" s="17">
        <v>91.07</v>
      </c>
      <c r="I44" s="17">
        <v>91.48</v>
      </c>
      <c r="J44" s="17">
        <v>91.83</v>
      </c>
      <c r="K44" s="26">
        <v>90.9</v>
      </c>
      <c r="L44" s="26">
        <v>90.6</v>
      </c>
      <c r="M44" s="26">
        <v>91.2</v>
      </c>
      <c r="N44" s="26">
        <v>91.3</v>
      </c>
    </row>
    <row r="45" spans="1:16" x14ac:dyDescent="0.25">
      <c r="A45" s="14" t="s">
        <v>27</v>
      </c>
      <c r="B45" s="17">
        <v>96.17</v>
      </c>
      <c r="C45" s="17">
        <v>96.33</v>
      </c>
      <c r="D45" s="17">
        <v>96.51</v>
      </c>
      <c r="E45" s="17">
        <v>96.08</v>
      </c>
      <c r="F45" s="17">
        <v>96.19</v>
      </c>
      <c r="G45" s="17">
        <v>96.33</v>
      </c>
      <c r="H45" s="17">
        <v>96.25</v>
      </c>
      <c r="I45" s="17">
        <v>96.37</v>
      </c>
      <c r="J45" s="17">
        <v>96.31</v>
      </c>
      <c r="K45" s="26">
        <v>96.1</v>
      </c>
      <c r="L45" s="26">
        <v>95.6</v>
      </c>
      <c r="M45" s="26">
        <v>95.8</v>
      </c>
      <c r="N45" s="26">
        <v>95.6</v>
      </c>
    </row>
    <row r="46" spans="1:16" x14ac:dyDescent="0.25">
      <c r="A46" s="16" t="s">
        <v>28</v>
      </c>
      <c r="B46" s="21">
        <v>98.82</v>
      </c>
      <c r="C46" s="21">
        <v>98.94</v>
      </c>
      <c r="D46" s="21">
        <v>98.91</v>
      </c>
      <c r="E46" s="21">
        <v>98.96</v>
      </c>
      <c r="F46" s="21">
        <v>98.92</v>
      </c>
      <c r="G46" s="21">
        <v>98.95</v>
      </c>
      <c r="H46" s="21">
        <v>98.81</v>
      </c>
      <c r="I46" s="21">
        <v>98.23</v>
      </c>
      <c r="J46" s="21">
        <v>98.58</v>
      </c>
      <c r="K46" s="26">
        <v>98.4</v>
      </c>
      <c r="L46" s="26">
        <v>98.5</v>
      </c>
      <c r="M46" s="26">
        <v>98.4</v>
      </c>
      <c r="N46" s="26">
        <v>98.4</v>
      </c>
    </row>
    <row r="47" spans="1:16" x14ac:dyDescent="0.25">
      <c r="A47" s="15" t="s">
        <v>19</v>
      </c>
      <c r="B47" s="22">
        <v>81.489999999999995</v>
      </c>
      <c r="C47" s="22">
        <v>82.96</v>
      </c>
      <c r="D47" s="22">
        <v>83.89</v>
      </c>
      <c r="E47" s="22">
        <v>82.81</v>
      </c>
      <c r="F47" s="22">
        <v>83.83</v>
      </c>
      <c r="G47" s="22">
        <v>84.94</v>
      </c>
      <c r="H47" s="22">
        <v>85.83</v>
      </c>
      <c r="I47" s="22">
        <v>86.63</v>
      </c>
      <c r="J47" s="22">
        <v>87.59</v>
      </c>
      <c r="K47" s="27">
        <v>87.8</v>
      </c>
      <c r="L47" s="27">
        <v>87.7</v>
      </c>
      <c r="M47" s="27">
        <v>88.5</v>
      </c>
      <c r="N47" s="27">
        <v>89</v>
      </c>
    </row>
    <row r="48" spans="1:16" x14ac:dyDescent="0.25">
      <c r="A48" s="8" t="s">
        <v>15</v>
      </c>
    </row>
    <row r="49" spans="1:11" x14ac:dyDescent="0.25">
      <c r="A49" s="30" t="str">
        <f>Ficha!$B$7</f>
        <v>Pesquisa Nacional por Amostra de Domicílios (PNAD)</v>
      </c>
      <c r="B49" s="30"/>
      <c r="C49" s="30"/>
      <c r="D49" s="30"/>
      <c r="E49" s="30"/>
      <c r="F49" s="30"/>
      <c r="G49" s="30"/>
      <c r="H49" s="30"/>
      <c r="I49" s="30"/>
      <c r="J49" s="30"/>
      <c r="K49" s="13"/>
    </row>
    <row r="50" spans="1:11" x14ac:dyDescent="0.25">
      <c r="A50" t="s">
        <v>14</v>
      </c>
    </row>
    <row r="51" spans="1:11" x14ac:dyDescent="0.25">
      <c r="A51" s="30" t="str">
        <f>Ficha!$B$12</f>
        <v>1. As proporções são calculadas desconsiderando os casos sem declaração e os não aplicáveis.</v>
      </c>
      <c r="B51" s="30"/>
      <c r="C51" s="30"/>
      <c r="D51" s="30"/>
      <c r="E51" s="30"/>
      <c r="F51" s="30"/>
      <c r="G51" s="30"/>
      <c r="H51" s="30"/>
      <c r="I51" s="30"/>
      <c r="J51" s="30"/>
      <c r="K51" s="13"/>
    </row>
    <row r="52" spans="1:11" x14ac:dyDescent="0.25">
      <c r="A52" s="30" t="str">
        <f>Ficha!$B$13</f>
        <v>2. Informações da PNAD não disponíveis, até o ano de 2003, para as áreas rurais de RO, AC, AM, RR, PA e AP.</v>
      </c>
      <c r="B52" s="30"/>
      <c r="C52" s="30"/>
      <c r="D52" s="30"/>
      <c r="E52" s="30"/>
      <c r="F52" s="30"/>
      <c r="G52" s="30"/>
      <c r="H52" s="30"/>
      <c r="I52" s="30"/>
      <c r="J52" s="30"/>
      <c r="K52" s="13"/>
    </row>
    <row r="53" spans="1:11" x14ac:dyDescent="0.25">
      <c r="A53" s="30" t="str">
        <f>Ficha!$B$14</f>
        <v>3.  Os valores das PNAD 2001 a 2014 estão ponderados considerando os pesos amostrais disponibilizados após a publicação do Censo 2010.</v>
      </c>
      <c r="B53" s="30"/>
      <c r="C53" s="30"/>
      <c r="D53" s="30"/>
      <c r="E53" s="30"/>
      <c r="F53" s="30"/>
      <c r="G53" s="30"/>
      <c r="H53" s="30"/>
      <c r="I53" s="30"/>
      <c r="J53" s="30"/>
      <c r="K53" s="13"/>
    </row>
    <row r="54" spans="1:11" ht="45" customHeight="1" x14ac:dyDescent="0.25">
      <c r="A54" s="30" t="str">
        <f>Ficha!$B$15</f>
        <v xml:space="preserve">4. Considera-se o atendimento: (i) direto, quando a coleta do lixo é realizada no domicílio, por empresa de limpeza urbana (pública ou particular); e (ii) indireto, quando o lixo é depositado em caçamba, tanque ou outro depósito, sendo posteriormente coletado por serviço ou empresa de limpeza urbana (pública ou privada). </v>
      </c>
      <c r="B54" s="30"/>
      <c r="C54" s="30"/>
      <c r="D54" s="30"/>
      <c r="E54" s="30"/>
      <c r="F54" s="30"/>
      <c r="G54" s="30"/>
      <c r="H54" s="30"/>
      <c r="I54" s="30"/>
      <c r="J54" s="30"/>
      <c r="K54" s="13"/>
    </row>
    <row r="56" spans="1:11" x14ac:dyDescent="0.25">
      <c r="A56" t="s">
        <v>35</v>
      </c>
      <c r="B56" s="1">
        <v>42656</v>
      </c>
    </row>
    <row r="57" spans="1:11" x14ac:dyDescent="0.25">
      <c r="B57" t="s">
        <v>36</v>
      </c>
    </row>
  </sheetData>
  <mergeCells count="5">
    <mergeCell ref="A51:J51"/>
    <mergeCell ref="A49:J49"/>
    <mergeCell ref="A52:J52"/>
    <mergeCell ref="A53:J53"/>
    <mergeCell ref="A54:J54"/>
  </mergeCells>
  <pageMargins left="0.51181102362204722" right="0.51181102362204722" top="0.78740157480314965" bottom="0.78740157480314965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pane ySplit="4" topLeftCell="A47" activePane="bottomLeft" state="frozen"/>
      <selection pane="bottomLeft" activeCell="M47" sqref="M47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condição de vida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Ind010311 - Proporção da população servida por coleta de lixo, por ano, segundo região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15</v>
      </c>
    </row>
    <row r="60" spans="1:11" x14ac:dyDescent="0.25">
      <c r="A60" s="30" t="str">
        <f>Ficha!$B$7</f>
        <v>Pesquisa Nacional por Amostra de Domicílios (PNAD)</v>
      </c>
      <c r="B60" s="30"/>
      <c r="C60" s="30"/>
      <c r="D60" s="30"/>
      <c r="E60" s="30"/>
      <c r="F60" s="30"/>
      <c r="G60" s="30"/>
      <c r="H60" s="30"/>
      <c r="I60" s="30"/>
      <c r="J60" s="30"/>
      <c r="K60" s="13"/>
    </row>
    <row r="61" spans="1:11" x14ac:dyDescent="0.25">
      <c r="A61" t="s">
        <v>14</v>
      </c>
    </row>
    <row r="62" spans="1:11" x14ac:dyDescent="0.25">
      <c r="A62" s="30" t="str">
        <f>Ficha!$B$12</f>
        <v>1. As proporções são calculadas desconsiderando os casos sem declaração e os não aplicáveis.</v>
      </c>
      <c r="B62" s="30"/>
      <c r="C62" s="30"/>
      <c r="D62" s="30"/>
      <c r="E62" s="30"/>
      <c r="F62" s="30"/>
      <c r="G62" s="30"/>
      <c r="H62" s="30"/>
      <c r="I62" s="30"/>
      <c r="J62" s="30"/>
      <c r="K62" s="13"/>
    </row>
    <row r="63" spans="1:11" x14ac:dyDescent="0.25">
      <c r="A63" s="30" t="str">
        <f>Ficha!$B$13</f>
        <v>2. Informações da PNAD não disponíveis, até o ano de 2003, para as áreas rurais de RO, AC, AM, RR, PA e AP.</v>
      </c>
      <c r="B63" s="30"/>
      <c r="C63" s="30"/>
      <c r="D63" s="30"/>
      <c r="E63" s="30"/>
      <c r="F63" s="30"/>
      <c r="G63" s="30"/>
      <c r="H63" s="30"/>
      <c r="I63" s="30"/>
      <c r="J63" s="30"/>
      <c r="K63" s="13"/>
    </row>
    <row r="64" spans="1:11" x14ac:dyDescent="0.25">
      <c r="A64" s="30" t="str">
        <f>Ficha!$B$14</f>
        <v>3.  Os valores das PNAD 2001 a 2014 estão ponderados considerando os pesos amostrais disponibilizados após a publicação do Censo 2010.</v>
      </c>
      <c r="B64" s="30"/>
      <c r="C64" s="30"/>
      <c r="D64" s="30"/>
      <c r="E64" s="30"/>
      <c r="F64" s="30"/>
      <c r="G64" s="30"/>
      <c r="H64" s="30"/>
      <c r="I64" s="30"/>
      <c r="J64" s="30"/>
      <c r="K64" s="13"/>
    </row>
    <row r="65" spans="1:11" ht="45" customHeight="1" x14ac:dyDescent="0.25">
      <c r="A65" s="30" t="str">
        <f>Ficha!$B$15</f>
        <v xml:space="preserve">4. Considera-se o atendimento: (i) direto, quando a coleta do lixo é realizada no domicílio, por empresa de limpeza urbana (pública ou particular); e (ii) indireto, quando o lixo é depositado em caçamba, tanque ou outro depósito, sendo posteriormente coletado por serviço ou empresa de limpeza urbana (pública ou privada). </v>
      </c>
      <c r="B65" s="30"/>
      <c r="C65" s="30"/>
      <c r="D65" s="30"/>
      <c r="E65" s="30"/>
      <c r="F65" s="30"/>
      <c r="G65" s="30"/>
      <c r="H65" s="30"/>
      <c r="I65" s="30"/>
      <c r="J65" s="30"/>
      <c r="K65" s="13"/>
    </row>
    <row r="67" spans="1:11" x14ac:dyDescent="0.25">
      <c r="A67" t="s">
        <v>35</v>
      </c>
      <c r="B67" s="1">
        <v>42656</v>
      </c>
    </row>
    <row r="68" spans="1:11" x14ac:dyDescent="0.25">
      <c r="B68" t="s">
        <v>36</v>
      </c>
    </row>
  </sheetData>
  <mergeCells count="5">
    <mergeCell ref="A62:J62"/>
    <mergeCell ref="A63:J63"/>
    <mergeCell ref="A60:J60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11"/>
  <sheetViews>
    <sheetView workbookViewId="0">
      <selection activeCell="G20" sqref="G20"/>
    </sheetView>
  </sheetViews>
  <sheetFormatPr defaultRowHeight="15" x14ac:dyDescent="0.25"/>
  <cols>
    <col min="1" max="1" width="54.7109375" customWidth="1"/>
    <col min="2" max="2" width="34.5703125" customWidth="1"/>
  </cols>
  <sheetData>
    <row r="9" spans="1:2" ht="18.75" x14ac:dyDescent="0.3">
      <c r="A9" s="28" t="s">
        <v>9</v>
      </c>
      <c r="B9" s="28"/>
    </row>
    <row r="10" spans="1:2" ht="18.75" x14ac:dyDescent="0.3">
      <c r="A10" s="28" t="s">
        <v>33</v>
      </c>
      <c r="B10" s="28"/>
    </row>
    <row r="11" spans="1:2" ht="18.75" x14ac:dyDescent="0.3">
      <c r="A11" s="29" t="s">
        <v>34</v>
      </c>
      <c r="B11" s="29"/>
    </row>
  </sheetData>
  <mergeCells count="3">
    <mergeCell ref="A9:B9"/>
    <mergeCell ref="A10:B10"/>
    <mergeCell ref="A11:B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Ficha</vt:lpstr>
      <vt:lpstr>Tabela</vt:lpstr>
      <vt:lpstr>Gráficos</vt:lpstr>
      <vt:lpstr>análise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2017-02-20T17:58:09Z</cp:lastPrinted>
  <dcterms:created xsi:type="dcterms:W3CDTF">2011-12-20T12:08:29Z</dcterms:created>
  <dcterms:modified xsi:type="dcterms:W3CDTF">2017-02-20T18:02:15Z</dcterms:modified>
</cp:coreProperties>
</file>