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12510" windowHeight="7200"/>
  </bookViews>
  <sheets>
    <sheet name="Ficha" sheetId="8" r:id="rId1"/>
    <sheet name="Tabela" sheetId="11" r:id="rId2"/>
    <sheet name="Tabela Graf" sheetId="10" state="hidden" r:id="rId3"/>
    <sheet name="Gráficos - 1" sheetId="9" r:id="rId4"/>
    <sheet name="Gráficos - 2" sheetId="16" r:id="rId5"/>
    <sheet name="Gráficos - 3" sheetId="17" r:id="rId6"/>
    <sheet name="Gráficos - 4" sheetId="18" r:id="rId7"/>
    <sheet name="Gráficos - 5" sheetId="19" r:id="rId8"/>
  </sheets>
  <definedNames>
    <definedName name="_xlnm.Print_Titles" localSheetId="3">'Gráficos - 1'!$1:$5</definedName>
    <definedName name="_xlnm.Print_Titles" localSheetId="4">'Gráficos - 2'!$1:$5</definedName>
    <definedName name="_xlnm.Print_Titles" localSheetId="5">'Gráficos - 3'!$1:$5</definedName>
    <definedName name="_xlnm.Print_Titles" localSheetId="6">'Gráficos - 4'!$1:$5</definedName>
    <definedName name="_xlnm.Print_Titles" localSheetId="7">'Gráficos - 5'!$1:$5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95" i="17" l="1"/>
  <c r="A97" i="17"/>
  <c r="A98" i="17"/>
  <c r="A99" i="17"/>
  <c r="A100" i="17"/>
  <c r="A101" i="17"/>
  <c r="B103" i="17"/>
  <c r="B104" i="17"/>
  <c r="A96" i="9"/>
  <c r="A94" i="9"/>
  <c r="B103" i="19" l="1"/>
  <c r="B103" i="18"/>
  <c r="B101" i="16"/>
  <c r="B101" i="9"/>
  <c r="B71" i="11"/>
  <c r="B102" i="19" l="1"/>
  <c r="A100" i="19"/>
  <c r="A99" i="19"/>
  <c r="A98" i="19"/>
  <c r="A97" i="19"/>
  <c r="A96" i="19"/>
  <c r="A94" i="19"/>
  <c r="A3" i="19"/>
  <c r="A2" i="19"/>
  <c r="A1" i="19"/>
  <c r="B102" i="18"/>
  <c r="A100" i="18"/>
  <c r="A99" i="18"/>
  <c r="A98" i="18"/>
  <c r="A97" i="18"/>
  <c r="A96" i="18"/>
  <c r="A94" i="18"/>
  <c r="A3" i="18"/>
  <c r="A2" i="18"/>
  <c r="A1" i="18"/>
  <c r="A3" i="17"/>
  <c r="A2" i="17"/>
  <c r="A1" i="17"/>
  <c r="B100" i="16"/>
  <c r="A98" i="16"/>
  <c r="A97" i="16"/>
  <c r="A96" i="16"/>
  <c r="A95" i="16"/>
  <c r="A94" i="16"/>
  <c r="A92" i="16"/>
  <c r="A3" i="16"/>
  <c r="A2" i="16"/>
  <c r="A1" i="16"/>
  <c r="K41" i="10" l="1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5" i="10"/>
  <c r="J35" i="10"/>
  <c r="I35" i="10"/>
  <c r="H35" i="10"/>
  <c r="G35" i="10"/>
  <c r="F35" i="10"/>
  <c r="E35" i="10"/>
  <c r="D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26" i="10"/>
  <c r="J26" i="10"/>
  <c r="I26" i="10"/>
  <c r="H26" i="10"/>
  <c r="G26" i="10"/>
  <c r="F26" i="10"/>
  <c r="E26" i="10"/>
  <c r="D26" i="10"/>
  <c r="C26" i="10"/>
  <c r="B26" i="10"/>
  <c r="K25" i="10"/>
  <c r="J25" i="10"/>
  <c r="I25" i="10"/>
  <c r="H25" i="10"/>
  <c r="G25" i="10"/>
  <c r="F25" i="10"/>
  <c r="E25" i="10"/>
  <c r="D25" i="10"/>
  <c r="C25" i="10"/>
  <c r="B25" i="10"/>
  <c r="K23" i="10"/>
  <c r="J23" i="10"/>
  <c r="I23" i="10"/>
  <c r="H23" i="10"/>
  <c r="G23" i="10"/>
  <c r="F23" i="10"/>
  <c r="E23" i="10"/>
  <c r="D23" i="10"/>
  <c r="K22" i="10"/>
  <c r="J22" i="10"/>
  <c r="I22" i="10"/>
  <c r="H22" i="10"/>
  <c r="G22" i="10"/>
  <c r="F22" i="10"/>
  <c r="E22" i="10"/>
  <c r="D22" i="10"/>
  <c r="C22" i="10"/>
  <c r="B22" i="10"/>
  <c r="K21" i="10"/>
  <c r="J21" i="10"/>
  <c r="I21" i="10"/>
  <c r="H21" i="10"/>
  <c r="G21" i="10"/>
  <c r="F21" i="10"/>
  <c r="E21" i="10"/>
  <c r="D21" i="10"/>
  <c r="C21" i="10"/>
  <c r="B21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I19" i="10"/>
  <c r="H19" i="10"/>
  <c r="G19" i="10"/>
  <c r="F19" i="10"/>
  <c r="E19" i="10"/>
  <c r="D19" i="10"/>
  <c r="C19" i="10"/>
  <c r="B19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C16" i="10"/>
  <c r="B16" i="10"/>
  <c r="K15" i="10"/>
  <c r="J15" i="10"/>
  <c r="I15" i="10"/>
  <c r="H15" i="10"/>
  <c r="G15" i="10"/>
  <c r="F15" i="10"/>
  <c r="E15" i="10"/>
  <c r="D15" i="10"/>
  <c r="C15" i="10"/>
  <c r="B15" i="10"/>
  <c r="K14" i="10"/>
  <c r="J14" i="10"/>
  <c r="I14" i="10"/>
  <c r="H14" i="10"/>
  <c r="G14" i="10"/>
  <c r="F14" i="10"/>
  <c r="E14" i="10"/>
  <c r="D14" i="10"/>
  <c r="C14" i="10"/>
  <c r="B14" i="10"/>
  <c r="K13" i="10"/>
  <c r="J13" i="10"/>
  <c r="I13" i="10"/>
  <c r="H13" i="10"/>
  <c r="G13" i="10"/>
  <c r="F13" i="10"/>
  <c r="E13" i="10"/>
  <c r="D13" i="10"/>
  <c r="C13" i="10"/>
  <c r="B13" i="10"/>
  <c r="K11" i="10"/>
  <c r="J11" i="10"/>
  <c r="I11" i="10"/>
  <c r="H11" i="10"/>
  <c r="G11" i="10"/>
  <c r="F11" i="10"/>
  <c r="E11" i="10"/>
  <c r="D11" i="10"/>
  <c r="K10" i="10"/>
  <c r="J10" i="10"/>
  <c r="I10" i="10"/>
  <c r="H10" i="10"/>
  <c r="G10" i="10"/>
  <c r="F10" i="10"/>
  <c r="E10" i="10"/>
  <c r="D10" i="10"/>
  <c r="C10" i="10"/>
  <c r="B10" i="10"/>
  <c r="K9" i="10"/>
  <c r="J9" i="10"/>
  <c r="I9" i="10"/>
  <c r="H9" i="10"/>
  <c r="G9" i="10"/>
  <c r="F9" i="10"/>
  <c r="E9" i="10"/>
  <c r="D9" i="10"/>
  <c r="C9" i="10"/>
  <c r="B9" i="10"/>
  <c r="K8" i="10"/>
  <c r="J8" i="10"/>
  <c r="I8" i="10"/>
  <c r="H8" i="10"/>
  <c r="G8" i="10"/>
  <c r="F8" i="10"/>
  <c r="E8" i="10"/>
  <c r="D8" i="10"/>
  <c r="C8" i="10"/>
  <c r="B8" i="10"/>
  <c r="K7" i="10"/>
  <c r="J7" i="10"/>
  <c r="I7" i="10"/>
  <c r="H7" i="10"/>
  <c r="G7" i="10"/>
  <c r="F7" i="10"/>
  <c r="E7" i="10"/>
  <c r="D7" i="10"/>
  <c r="C7" i="10"/>
  <c r="B7" i="10"/>
  <c r="B70" i="11"/>
  <c r="A68" i="11"/>
  <c r="A67" i="11"/>
  <c r="A66" i="11"/>
  <c r="A65" i="11"/>
  <c r="A64" i="11"/>
  <c r="A62" i="11"/>
  <c r="A3" i="11"/>
  <c r="A2" i="11"/>
  <c r="A1" i="11"/>
  <c r="B100" i="9"/>
  <c r="A98" i="9"/>
  <c r="A97" i="9"/>
  <c r="A95" i="9"/>
  <c r="A92" i="9"/>
  <c r="A51" i="10"/>
  <c r="A49" i="10"/>
  <c r="A50" i="10"/>
  <c r="A48" i="10"/>
  <c r="A47" i="10"/>
  <c r="A3" i="9"/>
  <c r="A2" i="9"/>
  <c r="A1" i="9"/>
  <c r="B53" i="10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<sst xmlns="http://schemas.openxmlformats.org/spreadsheetml/2006/main" count="157" uniqueCount="56">
  <si>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</si>
  <si>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</si>
  <si>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</si>
  <si>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</si>
  <si>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</si>
  <si>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</si>
  <si>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</si>
  <si>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</si>
  <si>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</si>
  <si>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</si>
  <si>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</si>
  <si>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</si>
  <si>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</si>
  <si>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</si>
  <si>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</si>
  <si>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</si>
  <si>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Brasil</t>
  </si>
  <si>
    <t>Data de elaboração:</t>
  </si>
  <si>
    <t>Anual</t>
  </si>
  <si>
    <t>Indicadores de atenção preventiva</t>
  </si>
  <si>
    <t>Atenção à Saúde</t>
  </si>
  <si>
    <t>Proporção de crianças com esquema vacinal básico completo na idade-alvo</t>
  </si>
  <si>
    <t>Proporção (%) de crianças com esquema vacinal básico completo na idade-alvo, em determinado espaço geográfico, no ano considerado</t>
  </si>
  <si>
    <t>Ministério da Saúde - Sistema de Informações do Programa Nacional de Imunizações (SI-PNI)
Base demográfica do Ministério da Saúde
Ministério da Saúde - Sistema de Informações sobre Nascidos Vivos</t>
  </si>
  <si>
    <t>4. Para poliomielite, só estão incluídas as vacinações de rotina.</t>
  </si>
  <si>
    <t>Número de crianças com esquema básico completo na idade-alvo para determinado tipo de vacina /
Número de crianças na idade alvo * 100</t>
  </si>
  <si>
    <t>Tetravalente/DPT</t>
  </si>
  <si>
    <t>Poliomielite</t>
  </si>
  <si>
    <t>BCG</t>
  </si>
  <si>
    <t>Hepatite B</t>
  </si>
  <si>
    <t>Período:2000-2009</t>
  </si>
  <si>
    <t>Região/Imunobiológico</t>
  </si>
  <si>
    <t>Tríplice viral</t>
  </si>
  <si>
    <t>Período:2000-2010</t>
  </si>
  <si>
    <t>Tríplice viral/sarampo</t>
  </si>
  <si>
    <t>CEPI-DSS/ ENSP/FIOCRUZ</t>
  </si>
  <si>
    <t>Como Citar</t>
  </si>
  <si>
    <t>Ind030203RN - Proporção de crianças com esquema vacinal básico completo na idade-alvo, por ano, segundo Brasil, Região Norte,estados da região Norte  e tipo de imunobiológico</t>
  </si>
  <si>
    <t>Brasil, Região Norte,  estados da região Norte e tipo de imunobiológico</t>
  </si>
  <si>
    <t>Tetravalente/DTP</t>
  </si>
  <si>
    <t>Região/ Imunobiológico</t>
  </si>
  <si>
    <t>Rondônia</t>
  </si>
  <si>
    <t>Acre</t>
  </si>
  <si>
    <t>Amazonas</t>
  </si>
  <si>
    <t>Roraima</t>
  </si>
  <si>
    <t xml:space="preserve">Pará </t>
  </si>
  <si>
    <t>Amapá</t>
  </si>
  <si>
    <t>Tocantins</t>
  </si>
  <si>
    <t>1. Dados de 2004 a 2010 alterados em relação ao IDB anterior.</t>
  </si>
  <si>
    <t>2. Para poliomielite, só estão incluídas as vacinações de rotina.</t>
  </si>
  <si>
    <t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t>
  </si>
  <si>
    <t>5. O indicador apresenta valores acima de 100%, tanto por erros de registro das doses aplicadas como pela imprecisão das estimativas utilizadas da população alvo.</t>
  </si>
  <si>
    <t>Período:2000-2012</t>
  </si>
  <si>
    <t>Tríplice viral/Sarampo</t>
  </si>
  <si>
    <t>2000-2012</t>
  </si>
  <si>
    <t>Ind030203RN - Proporção de crianças com esquema vacinal básico completo na idade-alvo, por ano, segundo Brasil, Região Norte, estados da região Norte e tipo de imunobiológico [Internet]. Rio de Janeiro: Portal Determinantes Sociais da Saúde. Observatório sobre Iniquidades em Saúde. CEPI-DSS/ENSP/FIOCRUZ; 2016 dez. 13. Disponível em: http://dssbr.ensp.fiocruz.br/wp-content/uploads/2020/11/Ind030203RN-20161213.xlsx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</si>
</sst>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1" fillId="0" borderId="4" xfId="2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left" indent="1"/>
    </xf>
    <xf numFmtId="0" fontId="0" fillId="0" borderId="4" xfId="0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Tabela!$A$8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General</c:formatCode>
                <c:ptCount val="13"/>
                <c:pt idx="0">
                  <c:v>94.71</c:v>
                </c:pt>
                <c:pt idx="1">
                  <c:v>97.45</c:v>
                </c:pt>
                <c:pt idx="2">
                  <c:v>98.55</c:v>
                </c:pt>
                <c:pt idx="3">
                  <c:v>97.47</c:v>
                </c:pt>
                <c:pt idx="4">
                  <c:v>102.41</c:v>
                </c:pt>
                <c:pt idx="5">
                  <c:v>102.82</c:v>
                </c:pt>
                <c:pt idx="6">
                  <c:v>103.5</c:v>
                </c:pt>
                <c:pt idx="7">
                  <c:v>103.25</c:v>
                </c:pt>
                <c:pt idx="8">
                  <c:v>97.98</c:v>
                </c:pt>
                <c:pt idx="9">
                  <c:v>99.5</c:v>
                </c:pt>
                <c:pt idx="10">
                  <c:v>98.01</c:v>
                </c:pt>
                <c:pt idx="11">
                  <c:v>99.61</c:v>
                </c:pt>
                <c:pt idx="12">
                  <c:v>93.81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6774912"/>
        <c:axId val="196788992"/>
      </c:barChart>
      <c:catAx>
        <c:axId val="1967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6788992"/>
        <c:crosses val="autoZero"/>
        <c:auto val="1"/>
        <c:lblAlgn val="ctr"/>
        <c:lblOffset val="100"/>
        <c:noMultiLvlLbl val="0"/>
      </c:catAx>
      <c:valAx>
        <c:axId val="196788992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6774912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pt-BR" sz="1400" b="1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Tabela!$A$9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General</c:formatCode>
                <c:ptCount val="13"/>
                <c:pt idx="0">
                  <c:v>101.44</c:v>
                </c:pt>
                <c:pt idx="1">
                  <c:v>102.83</c:v>
                </c:pt>
                <c:pt idx="2">
                  <c:v>100.01</c:v>
                </c:pt>
                <c:pt idx="3">
                  <c:v>100.48</c:v>
                </c:pt>
                <c:pt idx="4">
                  <c:v>104.3</c:v>
                </c:pt>
                <c:pt idx="5">
                  <c:v>105.12</c:v>
                </c:pt>
                <c:pt idx="6">
                  <c:v>105.25</c:v>
                </c:pt>
                <c:pt idx="7">
                  <c:v>105.43</c:v>
                </c:pt>
                <c:pt idx="8">
                  <c:v>100.18</c:v>
                </c:pt>
                <c:pt idx="9">
                  <c:v>100.92</c:v>
                </c:pt>
                <c:pt idx="10">
                  <c:v>99.35</c:v>
                </c:pt>
                <c:pt idx="11">
                  <c:v>101.33</c:v>
                </c:pt>
                <c:pt idx="12">
                  <c:v>96.55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169216"/>
        <c:axId val="204170752"/>
      </c:barChart>
      <c:catAx>
        <c:axId val="2041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170752"/>
        <c:crosses val="autoZero"/>
        <c:auto val="1"/>
        <c:lblAlgn val="ctr"/>
        <c:lblOffset val="100"/>
        <c:noMultiLvlLbl val="0"/>
      </c:catAx>
      <c:valAx>
        <c:axId val="204170752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169216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Rondônia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Tabela!$B$21:$N$21</c:f>
              <c:numCache>
                <c:formatCode>General</c:formatCode>
                <c:ptCount val="13"/>
                <c:pt idx="0">
                  <c:v>98.82</c:v>
                </c:pt>
                <c:pt idx="1">
                  <c:v>104.77</c:v>
                </c:pt>
                <c:pt idx="2">
                  <c:v>98.27</c:v>
                </c:pt>
                <c:pt idx="3">
                  <c:v>93.97</c:v>
                </c:pt>
                <c:pt idx="4">
                  <c:v>103.75</c:v>
                </c:pt>
                <c:pt idx="5">
                  <c:v>110.25</c:v>
                </c:pt>
                <c:pt idx="6">
                  <c:v>122.13</c:v>
                </c:pt>
                <c:pt idx="7">
                  <c:v>120.88</c:v>
                </c:pt>
                <c:pt idx="8">
                  <c:v>105.98</c:v>
                </c:pt>
                <c:pt idx="9">
                  <c:v>109.01</c:v>
                </c:pt>
                <c:pt idx="10">
                  <c:v>101.2</c:v>
                </c:pt>
                <c:pt idx="11">
                  <c:v>107.32</c:v>
                </c:pt>
                <c:pt idx="12">
                  <c:v>105.68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203136"/>
        <c:axId val="204204672"/>
      </c:barChart>
      <c:catAx>
        <c:axId val="2042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04672"/>
        <c:crosses val="autoZero"/>
        <c:auto val="1"/>
        <c:lblAlgn val="ctr"/>
        <c:lblOffset val="100"/>
        <c:noMultiLvlLbl val="0"/>
      </c:catAx>
      <c:valAx>
        <c:axId val="204204672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031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Amazonas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Tabela!$A$33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Tabela!$B$33:$N$33</c:f>
              <c:numCache>
                <c:formatCode>General</c:formatCode>
                <c:ptCount val="13"/>
                <c:pt idx="0">
                  <c:v>103.46</c:v>
                </c:pt>
                <c:pt idx="1">
                  <c:v>90</c:v>
                </c:pt>
                <c:pt idx="2">
                  <c:v>91.89</c:v>
                </c:pt>
                <c:pt idx="3">
                  <c:v>85.63</c:v>
                </c:pt>
                <c:pt idx="4">
                  <c:v>91.44</c:v>
                </c:pt>
                <c:pt idx="5">
                  <c:v>90.97</c:v>
                </c:pt>
                <c:pt idx="6">
                  <c:v>89.85</c:v>
                </c:pt>
                <c:pt idx="7">
                  <c:v>93.06</c:v>
                </c:pt>
                <c:pt idx="8">
                  <c:v>87.06</c:v>
                </c:pt>
                <c:pt idx="9">
                  <c:v>94.18</c:v>
                </c:pt>
                <c:pt idx="10">
                  <c:v>92.48</c:v>
                </c:pt>
                <c:pt idx="11">
                  <c:v>87.15</c:v>
                </c:pt>
                <c:pt idx="12">
                  <c:v>91.93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613888"/>
        <c:axId val="204619776"/>
      </c:barChart>
      <c:catAx>
        <c:axId val="2046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619776"/>
        <c:crosses val="autoZero"/>
        <c:auto val="1"/>
        <c:lblAlgn val="ctr"/>
        <c:lblOffset val="100"/>
        <c:noMultiLvlLbl val="0"/>
      </c:catAx>
      <c:valAx>
        <c:axId val="20461977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61388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Região Norte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Tabela!$B$15:$N$15</c:f>
              <c:numCache>
                <c:formatCode>General</c:formatCode>
                <c:ptCount val="13"/>
                <c:pt idx="0">
                  <c:v>105.9</c:v>
                </c:pt>
                <c:pt idx="1">
                  <c:v>105.86</c:v>
                </c:pt>
                <c:pt idx="2">
                  <c:v>107.77</c:v>
                </c:pt>
                <c:pt idx="3">
                  <c:v>105.89</c:v>
                </c:pt>
                <c:pt idx="4">
                  <c:v>110.96</c:v>
                </c:pt>
                <c:pt idx="5">
                  <c:v>109.83</c:v>
                </c:pt>
                <c:pt idx="6">
                  <c:v>106.91</c:v>
                </c:pt>
                <c:pt idx="7">
                  <c:v>106.64</c:v>
                </c:pt>
                <c:pt idx="8">
                  <c:v>101.2</c:v>
                </c:pt>
                <c:pt idx="9">
                  <c:v>100.82</c:v>
                </c:pt>
                <c:pt idx="10">
                  <c:v>99.29</c:v>
                </c:pt>
                <c:pt idx="11">
                  <c:v>97.91</c:v>
                </c:pt>
                <c:pt idx="1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631424"/>
        <c:axId val="204641408"/>
      </c:barChart>
      <c:catAx>
        <c:axId val="2046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641408"/>
        <c:crosses val="autoZero"/>
        <c:auto val="1"/>
        <c:lblAlgn val="ctr"/>
        <c:lblOffset val="100"/>
        <c:noMultiLvlLbl val="0"/>
      </c:catAx>
      <c:valAx>
        <c:axId val="204641408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63142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Tabela!$B$27:$N$27</c:f>
              <c:numCache>
                <c:formatCode>General</c:formatCode>
                <c:ptCount val="13"/>
                <c:pt idx="0">
                  <c:v>92.64</c:v>
                </c:pt>
                <c:pt idx="1">
                  <c:v>113.91</c:v>
                </c:pt>
                <c:pt idx="2">
                  <c:v>122.35</c:v>
                </c:pt>
                <c:pt idx="3">
                  <c:v>131.65</c:v>
                </c:pt>
                <c:pt idx="4">
                  <c:v>111.35</c:v>
                </c:pt>
                <c:pt idx="5">
                  <c:v>94.05</c:v>
                </c:pt>
                <c:pt idx="6">
                  <c:v>94.66</c:v>
                </c:pt>
                <c:pt idx="7">
                  <c:v>116.33</c:v>
                </c:pt>
                <c:pt idx="8">
                  <c:v>94.64</c:v>
                </c:pt>
                <c:pt idx="9">
                  <c:v>103.9</c:v>
                </c:pt>
                <c:pt idx="10">
                  <c:v>104.03</c:v>
                </c:pt>
                <c:pt idx="11">
                  <c:v>111.03</c:v>
                </c:pt>
                <c:pt idx="12">
                  <c:v>96.07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747904"/>
        <c:axId val="204749440"/>
      </c:barChart>
      <c:catAx>
        <c:axId val="20474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749440"/>
        <c:crosses val="autoZero"/>
        <c:auto val="1"/>
        <c:lblAlgn val="ctr"/>
        <c:lblOffset val="100"/>
        <c:noMultiLvlLbl val="0"/>
      </c:catAx>
      <c:valAx>
        <c:axId val="20474944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7479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Roraima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Tabela!$A$39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Tabela!$B$39:$N$39</c:f>
              <c:numCache>
                <c:formatCode>General</c:formatCode>
                <c:ptCount val="13"/>
                <c:pt idx="0">
                  <c:v>134.1</c:v>
                </c:pt>
                <c:pt idx="1">
                  <c:v>85.58</c:v>
                </c:pt>
                <c:pt idx="2">
                  <c:v>93.31</c:v>
                </c:pt>
                <c:pt idx="3">
                  <c:v>86.46</c:v>
                </c:pt>
                <c:pt idx="4">
                  <c:v>91.02</c:v>
                </c:pt>
                <c:pt idx="5">
                  <c:v>100.22</c:v>
                </c:pt>
                <c:pt idx="6">
                  <c:v>90.94</c:v>
                </c:pt>
                <c:pt idx="7">
                  <c:v>95</c:v>
                </c:pt>
                <c:pt idx="8">
                  <c:v>89.57</c:v>
                </c:pt>
                <c:pt idx="9">
                  <c:v>98.71</c:v>
                </c:pt>
                <c:pt idx="10">
                  <c:v>96.71</c:v>
                </c:pt>
                <c:pt idx="11">
                  <c:v>95.52</c:v>
                </c:pt>
                <c:pt idx="12">
                  <c:v>88.78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765440"/>
        <c:axId val="204771328"/>
      </c:barChart>
      <c:catAx>
        <c:axId val="2047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771328"/>
        <c:crosses val="autoZero"/>
        <c:auto val="1"/>
        <c:lblAlgn val="ctr"/>
        <c:lblOffset val="100"/>
        <c:noMultiLvlLbl val="0"/>
      </c:catAx>
      <c:valAx>
        <c:axId val="204771328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7654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Tabela!$A$45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Tabela!$B$45:$N$45</c:f>
              <c:numCache>
                <c:formatCode>General</c:formatCode>
                <c:ptCount val="13"/>
                <c:pt idx="0">
                  <c:v>109.25</c:v>
                </c:pt>
                <c:pt idx="1">
                  <c:v>107.74</c:v>
                </c:pt>
                <c:pt idx="2">
                  <c:v>118.45</c:v>
                </c:pt>
                <c:pt idx="3">
                  <c:v>118.52</c:v>
                </c:pt>
                <c:pt idx="4">
                  <c:v>124.94</c:v>
                </c:pt>
                <c:pt idx="5">
                  <c:v>123.42</c:v>
                </c:pt>
                <c:pt idx="6">
                  <c:v>116.22</c:v>
                </c:pt>
                <c:pt idx="7">
                  <c:v>111.15</c:v>
                </c:pt>
                <c:pt idx="8">
                  <c:v>109.56</c:v>
                </c:pt>
                <c:pt idx="9">
                  <c:v>99.97</c:v>
                </c:pt>
                <c:pt idx="10">
                  <c:v>103.38</c:v>
                </c:pt>
                <c:pt idx="11">
                  <c:v>101.54</c:v>
                </c:pt>
                <c:pt idx="12">
                  <c:v>97.78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877824"/>
        <c:axId val="204879360"/>
      </c:barChart>
      <c:catAx>
        <c:axId val="2048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879360"/>
        <c:crosses val="autoZero"/>
        <c:auto val="1"/>
        <c:lblAlgn val="ctr"/>
        <c:lblOffset val="100"/>
        <c:noMultiLvlLbl val="0"/>
      </c:catAx>
      <c:valAx>
        <c:axId val="20487936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8778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Amapá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Tabela!$A$51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Tabela!$B$51:$N$51</c:f>
              <c:numCache>
                <c:formatCode>General</c:formatCode>
                <c:ptCount val="13"/>
                <c:pt idx="0">
                  <c:v>91.16</c:v>
                </c:pt>
                <c:pt idx="1">
                  <c:v>155.06</c:v>
                </c:pt>
                <c:pt idx="2">
                  <c:v>94.27</c:v>
                </c:pt>
                <c:pt idx="3">
                  <c:v>98.44</c:v>
                </c:pt>
                <c:pt idx="4">
                  <c:v>104.02</c:v>
                </c:pt>
                <c:pt idx="5">
                  <c:v>99.7</c:v>
                </c:pt>
                <c:pt idx="6">
                  <c:v>94.36</c:v>
                </c:pt>
                <c:pt idx="7">
                  <c:v>98.82</c:v>
                </c:pt>
                <c:pt idx="8">
                  <c:v>97.1</c:v>
                </c:pt>
                <c:pt idx="9">
                  <c:v>119.34</c:v>
                </c:pt>
                <c:pt idx="10">
                  <c:v>90.75</c:v>
                </c:pt>
                <c:pt idx="11">
                  <c:v>84.58</c:v>
                </c:pt>
                <c:pt idx="12">
                  <c:v>92.67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891264"/>
        <c:axId val="204892800"/>
      </c:barChart>
      <c:catAx>
        <c:axId val="2048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892800"/>
        <c:crosses val="autoZero"/>
        <c:auto val="1"/>
        <c:lblAlgn val="ctr"/>
        <c:lblOffset val="100"/>
        <c:noMultiLvlLbl val="0"/>
      </c:catAx>
      <c:valAx>
        <c:axId val="20489280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489126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Tocantins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Tabela!$A$57</c:f>
              <c:strCache>
                <c:ptCount val="1"/>
                <c:pt idx="0">
                  <c:v>Poliomielite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Tabela!$B$57:$N$57</c:f>
              <c:numCache>
                <c:formatCode>General</c:formatCode>
                <c:ptCount val="13"/>
                <c:pt idx="0">
                  <c:v>106.04</c:v>
                </c:pt>
                <c:pt idx="1">
                  <c:v>118.44</c:v>
                </c:pt>
                <c:pt idx="2">
                  <c:v>106.54</c:v>
                </c:pt>
                <c:pt idx="3">
                  <c:v>102.04</c:v>
                </c:pt>
                <c:pt idx="4">
                  <c:v>106.65</c:v>
                </c:pt>
                <c:pt idx="5">
                  <c:v>106.26</c:v>
                </c:pt>
                <c:pt idx="6">
                  <c:v>108.91</c:v>
                </c:pt>
                <c:pt idx="7">
                  <c:v>109.02</c:v>
                </c:pt>
                <c:pt idx="8">
                  <c:v>99.83</c:v>
                </c:pt>
                <c:pt idx="9">
                  <c:v>104.43</c:v>
                </c:pt>
                <c:pt idx="10">
                  <c:v>97.21</c:v>
                </c:pt>
                <c:pt idx="11">
                  <c:v>99.62</c:v>
                </c:pt>
                <c:pt idx="12">
                  <c:v>92.75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916992"/>
        <c:axId val="204922880"/>
      </c:barChart>
      <c:catAx>
        <c:axId val="2049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22880"/>
        <c:crosses val="autoZero"/>
        <c:auto val="1"/>
        <c:lblAlgn val="ctr"/>
        <c:lblOffset val="100"/>
        <c:noMultiLvlLbl val="0"/>
      </c:catAx>
      <c:valAx>
        <c:axId val="20492288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1699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Tabela!$A$10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General</c:formatCode>
                <c:ptCount val="13"/>
                <c:pt idx="0">
                  <c:v>111.74</c:v>
                </c:pt>
                <c:pt idx="1">
                  <c:v>112.6</c:v>
                </c:pt>
                <c:pt idx="2">
                  <c:v>110.28</c:v>
                </c:pt>
                <c:pt idx="3">
                  <c:v>108.47</c:v>
                </c:pt>
                <c:pt idx="4">
                  <c:v>113.36</c:v>
                </c:pt>
                <c:pt idx="5">
                  <c:v>114.48</c:v>
                </c:pt>
                <c:pt idx="6">
                  <c:v>113.06</c:v>
                </c:pt>
                <c:pt idx="7">
                  <c:v>111.08</c:v>
                </c:pt>
                <c:pt idx="8">
                  <c:v>108.91</c:v>
                </c:pt>
                <c:pt idx="9">
                  <c:v>105.98</c:v>
                </c:pt>
                <c:pt idx="10">
                  <c:v>106.71</c:v>
                </c:pt>
                <c:pt idx="11">
                  <c:v>107.94</c:v>
                </c:pt>
                <c:pt idx="12">
                  <c:v>105.69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838016"/>
        <c:axId val="204839552"/>
      </c:barChart>
      <c:catAx>
        <c:axId val="2048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839552"/>
        <c:crosses val="autoZero"/>
        <c:auto val="1"/>
        <c:lblAlgn val="ctr"/>
        <c:lblOffset val="100"/>
        <c:noMultiLvlLbl val="0"/>
      </c:catAx>
      <c:valAx>
        <c:axId val="204839552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483801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Rondônia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Tabela!$A$20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Tabela!$B$20:$N$20</c:f>
              <c:numCache>
                <c:formatCode>General</c:formatCode>
                <c:ptCount val="13"/>
                <c:pt idx="0">
                  <c:v>102.56</c:v>
                </c:pt>
                <c:pt idx="1">
                  <c:v>104.5</c:v>
                </c:pt>
                <c:pt idx="2">
                  <c:v>98.5</c:v>
                </c:pt>
                <c:pt idx="3">
                  <c:v>92.78</c:v>
                </c:pt>
                <c:pt idx="4">
                  <c:v>103.39</c:v>
                </c:pt>
                <c:pt idx="5">
                  <c:v>108.7</c:v>
                </c:pt>
                <c:pt idx="6">
                  <c:v>120.48</c:v>
                </c:pt>
                <c:pt idx="7">
                  <c:v>122.04</c:v>
                </c:pt>
                <c:pt idx="8">
                  <c:v>107.81</c:v>
                </c:pt>
                <c:pt idx="9">
                  <c:v>112.01</c:v>
                </c:pt>
                <c:pt idx="10">
                  <c:v>102.64</c:v>
                </c:pt>
                <c:pt idx="11">
                  <c:v>106.95</c:v>
                </c:pt>
                <c:pt idx="12">
                  <c:v>103.97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895552"/>
        <c:axId val="203897088"/>
      </c:barChart>
      <c:catAx>
        <c:axId val="2038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3897088"/>
        <c:crosses val="autoZero"/>
        <c:auto val="1"/>
        <c:lblAlgn val="ctr"/>
        <c:lblOffset val="100"/>
        <c:noMultiLvlLbl val="0"/>
      </c:catAx>
      <c:valAx>
        <c:axId val="203897088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389555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Rondônia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Tabela!$B$22:$N$22</c:f>
              <c:numCache>
                <c:formatCode>General</c:formatCode>
                <c:ptCount val="13"/>
                <c:pt idx="0">
                  <c:v>111.6</c:v>
                </c:pt>
                <c:pt idx="1">
                  <c:v>114.36</c:v>
                </c:pt>
                <c:pt idx="2">
                  <c:v>102.43</c:v>
                </c:pt>
                <c:pt idx="3">
                  <c:v>97.42</c:v>
                </c:pt>
                <c:pt idx="4">
                  <c:v>106.6</c:v>
                </c:pt>
                <c:pt idx="5">
                  <c:v>109.69</c:v>
                </c:pt>
                <c:pt idx="6">
                  <c:v>121.15</c:v>
                </c:pt>
                <c:pt idx="7">
                  <c:v>114.13</c:v>
                </c:pt>
                <c:pt idx="8">
                  <c:v>105.86</c:v>
                </c:pt>
                <c:pt idx="9">
                  <c:v>104</c:v>
                </c:pt>
                <c:pt idx="10">
                  <c:v>102.79</c:v>
                </c:pt>
                <c:pt idx="11">
                  <c:v>105.79</c:v>
                </c:pt>
                <c:pt idx="12">
                  <c:v>106.12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855936"/>
        <c:axId val="204472704"/>
      </c:barChart>
      <c:catAx>
        <c:axId val="2048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472704"/>
        <c:crosses val="autoZero"/>
        <c:auto val="1"/>
        <c:lblAlgn val="ctr"/>
        <c:lblOffset val="100"/>
        <c:noMultiLvlLbl val="0"/>
      </c:catAx>
      <c:valAx>
        <c:axId val="204472704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8559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Amazonas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Tabela!$A$34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Tabela!$B$34:$N$34</c:f>
              <c:numCache>
                <c:formatCode>General</c:formatCode>
                <c:ptCount val="13"/>
                <c:pt idx="0">
                  <c:v>118.46</c:v>
                </c:pt>
                <c:pt idx="1">
                  <c:v>108.31</c:v>
                </c:pt>
                <c:pt idx="2">
                  <c:v>107.78</c:v>
                </c:pt>
                <c:pt idx="3">
                  <c:v>109.89</c:v>
                </c:pt>
                <c:pt idx="4">
                  <c:v>118.64</c:v>
                </c:pt>
                <c:pt idx="5">
                  <c:v>130.49</c:v>
                </c:pt>
                <c:pt idx="6">
                  <c:v>127.52</c:v>
                </c:pt>
                <c:pt idx="7">
                  <c:v>125.35</c:v>
                </c:pt>
                <c:pt idx="8">
                  <c:v>121.18</c:v>
                </c:pt>
                <c:pt idx="9">
                  <c:v>120.62</c:v>
                </c:pt>
                <c:pt idx="10">
                  <c:v>115.98</c:v>
                </c:pt>
                <c:pt idx="11">
                  <c:v>117.27</c:v>
                </c:pt>
                <c:pt idx="12">
                  <c:v>124.16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505088"/>
        <c:axId val="204506624"/>
      </c:barChart>
      <c:catAx>
        <c:axId val="20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506624"/>
        <c:crosses val="autoZero"/>
        <c:auto val="1"/>
        <c:lblAlgn val="ctr"/>
        <c:lblOffset val="100"/>
        <c:noMultiLvlLbl val="0"/>
      </c:catAx>
      <c:valAx>
        <c:axId val="204506624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50508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Região Norte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Tabela!$A$16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Tabela!$B$16:$N$16</c:f>
              <c:numCache>
                <c:formatCode>General</c:formatCode>
                <c:ptCount val="13"/>
                <c:pt idx="0">
                  <c:v>111.66</c:v>
                </c:pt>
                <c:pt idx="1">
                  <c:v>119.05</c:v>
                </c:pt>
                <c:pt idx="2">
                  <c:v>119.11</c:v>
                </c:pt>
                <c:pt idx="3">
                  <c:v>115.16</c:v>
                </c:pt>
                <c:pt idx="4">
                  <c:v>120.65</c:v>
                </c:pt>
                <c:pt idx="5">
                  <c:v>132.44999999999999</c:v>
                </c:pt>
                <c:pt idx="6">
                  <c:v>130.46</c:v>
                </c:pt>
                <c:pt idx="7">
                  <c:v>127.23</c:v>
                </c:pt>
                <c:pt idx="8">
                  <c:v>120.07</c:v>
                </c:pt>
                <c:pt idx="9">
                  <c:v>115.26</c:v>
                </c:pt>
                <c:pt idx="10">
                  <c:v>117.45</c:v>
                </c:pt>
                <c:pt idx="11">
                  <c:v>115.7</c:v>
                </c:pt>
                <c:pt idx="12">
                  <c:v>113.64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526336"/>
        <c:axId val="204527872"/>
      </c:barChart>
      <c:catAx>
        <c:axId val="204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527872"/>
        <c:crosses val="autoZero"/>
        <c:auto val="1"/>
        <c:lblAlgn val="ctr"/>
        <c:lblOffset val="100"/>
        <c:noMultiLvlLbl val="0"/>
      </c:catAx>
      <c:valAx>
        <c:axId val="204527872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5263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pt-BR" sz="1400" b="1"/>
              <a:t>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Tabela!$B$28:$N$28</c:f>
              <c:numCache>
                <c:formatCode>General</c:formatCode>
                <c:ptCount val="13"/>
                <c:pt idx="0">
                  <c:v>112.32</c:v>
                </c:pt>
                <c:pt idx="1">
                  <c:v>134.96</c:v>
                </c:pt>
                <c:pt idx="2">
                  <c:v>132.91</c:v>
                </c:pt>
                <c:pt idx="3">
                  <c:v>121.07</c:v>
                </c:pt>
                <c:pt idx="4">
                  <c:v>116.13</c:v>
                </c:pt>
                <c:pt idx="5">
                  <c:v>110.46</c:v>
                </c:pt>
                <c:pt idx="6">
                  <c:v>116.02</c:v>
                </c:pt>
                <c:pt idx="7">
                  <c:v>122.55</c:v>
                </c:pt>
                <c:pt idx="8">
                  <c:v>108.57</c:v>
                </c:pt>
                <c:pt idx="9">
                  <c:v>101.11</c:v>
                </c:pt>
                <c:pt idx="10">
                  <c:v>114.23</c:v>
                </c:pt>
                <c:pt idx="11">
                  <c:v>109.63</c:v>
                </c:pt>
                <c:pt idx="12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556160"/>
        <c:axId val="204557696"/>
      </c:barChart>
      <c:catAx>
        <c:axId val="2045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557696"/>
        <c:crosses val="autoZero"/>
        <c:auto val="1"/>
        <c:lblAlgn val="ctr"/>
        <c:lblOffset val="100"/>
        <c:noMultiLvlLbl val="0"/>
      </c:catAx>
      <c:valAx>
        <c:axId val="204557696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55616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Roraima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Tabela!$A$40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Tabela!$B$40:$N$40</c:f>
              <c:numCache>
                <c:formatCode>General</c:formatCode>
                <c:ptCount val="13"/>
                <c:pt idx="0">
                  <c:v>187.41</c:v>
                </c:pt>
                <c:pt idx="1">
                  <c:v>104.68</c:v>
                </c:pt>
                <c:pt idx="2">
                  <c:v>116.91</c:v>
                </c:pt>
                <c:pt idx="3">
                  <c:v>105.42</c:v>
                </c:pt>
                <c:pt idx="4">
                  <c:v>97.5</c:v>
                </c:pt>
                <c:pt idx="5">
                  <c:v>107.16</c:v>
                </c:pt>
                <c:pt idx="6">
                  <c:v>115.45</c:v>
                </c:pt>
                <c:pt idx="7">
                  <c:v>103.53</c:v>
                </c:pt>
                <c:pt idx="8">
                  <c:v>95.06</c:v>
                </c:pt>
                <c:pt idx="9">
                  <c:v>96.09</c:v>
                </c:pt>
                <c:pt idx="10">
                  <c:v>113.21</c:v>
                </c:pt>
                <c:pt idx="11">
                  <c:v>115.06</c:v>
                </c:pt>
                <c:pt idx="12">
                  <c:v>118.08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581120"/>
        <c:axId val="204595200"/>
      </c:barChart>
      <c:catAx>
        <c:axId val="2045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595200"/>
        <c:crosses val="autoZero"/>
        <c:auto val="1"/>
        <c:lblAlgn val="ctr"/>
        <c:lblOffset val="100"/>
        <c:noMultiLvlLbl val="0"/>
      </c:catAx>
      <c:valAx>
        <c:axId val="204595200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4581120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Tabela!$A$46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Tabela!$B$46:$N$46</c:f>
              <c:numCache>
                <c:formatCode>General</c:formatCode>
                <c:ptCount val="13"/>
                <c:pt idx="0">
                  <c:v>103.54</c:v>
                </c:pt>
                <c:pt idx="1">
                  <c:v>118.34</c:v>
                </c:pt>
                <c:pt idx="2">
                  <c:v>127.04</c:v>
                </c:pt>
                <c:pt idx="3">
                  <c:v>122.87</c:v>
                </c:pt>
                <c:pt idx="4">
                  <c:v>128.59</c:v>
                </c:pt>
                <c:pt idx="5">
                  <c:v>146.91</c:v>
                </c:pt>
                <c:pt idx="6">
                  <c:v>140.16</c:v>
                </c:pt>
                <c:pt idx="7">
                  <c:v>136.53</c:v>
                </c:pt>
                <c:pt idx="8">
                  <c:v>127.68</c:v>
                </c:pt>
                <c:pt idx="9">
                  <c:v>120.86</c:v>
                </c:pt>
                <c:pt idx="10">
                  <c:v>124.65</c:v>
                </c:pt>
                <c:pt idx="11">
                  <c:v>120.12</c:v>
                </c:pt>
                <c:pt idx="12">
                  <c:v>113.62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602752"/>
        <c:axId val="205198464"/>
      </c:barChart>
      <c:catAx>
        <c:axId val="2046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198464"/>
        <c:crosses val="autoZero"/>
        <c:auto val="1"/>
        <c:lblAlgn val="ctr"/>
        <c:lblOffset val="100"/>
        <c:noMultiLvlLbl val="0"/>
      </c:catAx>
      <c:valAx>
        <c:axId val="205198464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60275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Amapá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Tabela!$A$52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Tabela!$B$52:$N$52</c:f>
              <c:numCache>
                <c:formatCode>General</c:formatCode>
                <c:ptCount val="13"/>
                <c:pt idx="0">
                  <c:v>117.68</c:v>
                </c:pt>
                <c:pt idx="1">
                  <c:v>181.41</c:v>
                </c:pt>
                <c:pt idx="2">
                  <c:v>129.05000000000001</c:v>
                </c:pt>
                <c:pt idx="3">
                  <c:v>123.55</c:v>
                </c:pt>
                <c:pt idx="4">
                  <c:v>121.2</c:v>
                </c:pt>
                <c:pt idx="5">
                  <c:v>123.56</c:v>
                </c:pt>
                <c:pt idx="6">
                  <c:v>121.68</c:v>
                </c:pt>
                <c:pt idx="7">
                  <c:v>113.26</c:v>
                </c:pt>
                <c:pt idx="8">
                  <c:v>115.66</c:v>
                </c:pt>
                <c:pt idx="9">
                  <c:v>109.4</c:v>
                </c:pt>
                <c:pt idx="10">
                  <c:v>115.69</c:v>
                </c:pt>
                <c:pt idx="11">
                  <c:v>111.74</c:v>
                </c:pt>
                <c:pt idx="12">
                  <c:v>105.8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226752"/>
        <c:axId val="205228288"/>
      </c:barChart>
      <c:catAx>
        <c:axId val="2052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228288"/>
        <c:crosses val="autoZero"/>
        <c:auto val="1"/>
        <c:lblAlgn val="ctr"/>
        <c:lblOffset val="100"/>
        <c:noMultiLvlLbl val="0"/>
      </c:catAx>
      <c:valAx>
        <c:axId val="205228288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22675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Tocantins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Tabela!$A$58</c:f>
              <c:strCache>
                <c:ptCount val="1"/>
                <c:pt idx="0">
                  <c:v>BCG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Tabela!$B$58:$N$58</c:f>
              <c:numCache>
                <c:formatCode>General</c:formatCode>
                <c:ptCount val="13"/>
                <c:pt idx="0">
                  <c:v>110.23</c:v>
                </c:pt>
                <c:pt idx="1">
                  <c:v>122.08</c:v>
                </c:pt>
                <c:pt idx="2">
                  <c:v>113.06</c:v>
                </c:pt>
                <c:pt idx="3">
                  <c:v>102.09</c:v>
                </c:pt>
                <c:pt idx="4">
                  <c:v>109.27</c:v>
                </c:pt>
                <c:pt idx="5">
                  <c:v>110.81</c:v>
                </c:pt>
                <c:pt idx="6">
                  <c:v>111.61</c:v>
                </c:pt>
                <c:pt idx="7">
                  <c:v>109.12</c:v>
                </c:pt>
                <c:pt idx="8">
                  <c:v>107.3</c:v>
                </c:pt>
                <c:pt idx="9">
                  <c:v>99.28</c:v>
                </c:pt>
                <c:pt idx="10">
                  <c:v>100.84</c:v>
                </c:pt>
                <c:pt idx="11">
                  <c:v>102.6</c:v>
                </c:pt>
                <c:pt idx="12">
                  <c:v>98.29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395840"/>
        <c:axId val="205397376"/>
      </c:barChart>
      <c:catAx>
        <c:axId val="2053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97376"/>
        <c:crosses val="autoZero"/>
        <c:auto val="1"/>
        <c:lblAlgn val="ctr"/>
        <c:lblOffset val="100"/>
        <c:noMultiLvlLbl val="0"/>
      </c:catAx>
      <c:valAx>
        <c:axId val="205397376"/>
        <c:scaling>
          <c:orientation val="minMax"/>
          <c:max val="1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958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Tabela!$A$11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Tabela!$B$11:$N$11</c:f>
              <c:numCache>
                <c:formatCode>General</c:formatCode>
                <c:ptCount val="13"/>
                <c:pt idx="0">
                  <c:v>91.08</c:v>
                </c:pt>
                <c:pt idx="1">
                  <c:v>91.88</c:v>
                </c:pt>
                <c:pt idx="2">
                  <c:v>91.47</c:v>
                </c:pt>
                <c:pt idx="3">
                  <c:v>92</c:v>
                </c:pt>
                <c:pt idx="4">
                  <c:v>96.26</c:v>
                </c:pt>
                <c:pt idx="5">
                  <c:v>98.46</c:v>
                </c:pt>
                <c:pt idx="6">
                  <c:v>100.3</c:v>
                </c:pt>
                <c:pt idx="7">
                  <c:v>99.89</c:v>
                </c:pt>
                <c:pt idx="8">
                  <c:v>96.06</c:v>
                </c:pt>
                <c:pt idx="9">
                  <c:v>98</c:v>
                </c:pt>
                <c:pt idx="10">
                  <c:v>96.08</c:v>
                </c:pt>
                <c:pt idx="11">
                  <c:v>97.71</c:v>
                </c:pt>
                <c:pt idx="12">
                  <c:v>96.67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341440"/>
        <c:axId val="205342976"/>
      </c:barChart>
      <c:catAx>
        <c:axId val="2053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42976"/>
        <c:crosses val="autoZero"/>
        <c:auto val="1"/>
        <c:lblAlgn val="ctr"/>
        <c:lblOffset val="100"/>
        <c:noMultiLvlLbl val="0"/>
      </c:catAx>
      <c:valAx>
        <c:axId val="20534297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414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Rondônia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Tabela!$A$23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Tabela!$B$23:$N$23</c:f>
              <c:numCache>
                <c:formatCode>General</c:formatCode>
                <c:ptCount val="13"/>
                <c:pt idx="0">
                  <c:v>94.53</c:v>
                </c:pt>
                <c:pt idx="1">
                  <c:v>98.9</c:v>
                </c:pt>
                <c:pt idx="2">
                  <c:v>92.68</c:v>
                </c:pt>
                <c:pt idx="3">
                  <c:v>86.75</c:v>
                </c:pt>
                <c:pt idx="4">
                  <c:v>94.16</c:v>
                </c:pt>
                <c:pt idx="5">
                  <c:v>101.9</c:v>
                </c:pt>
                <c:pt idx="6">
                  <c:v>114.1</c:v>
                </c:pt>
                <c:pt idx="7">
                  <c:v>113.45</c:v>
                </c:pt>
                <c:pt idx="8">
                  <c:v>100.19</c:v>
                </c:pt>
                <c:pt idx="9">
                  <c:v>103.84</c:v>
                </c:pt>
                <c:pt idx="10">
                  <c:v>98.73</c:v>
                </c:pt>
                <c:pt idx="11">
                  <c:v>101.35</c:v>
                </c:pt>
                <c:pt idx="12">
                  <c:v>102.76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363072"/>
        <c:axId val="205364608"/>
      </c:barChart>
      <c:catAx>
        <c:axId val="2053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64608"/>
        <c:crosses val="autoZero"/>
        <c:auto val="1"/>
        <c:lblAlgn val="ctr"/>
        <c:lblOffset val="100"/>
        <c:noMultiLvlLbl val="0"/>
      </c:catAx>
      <c:valAx>
        <c:axId val="205364608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3630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Amazonas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Tabela!$B$32:$N$32</c:f>
              <c:numCache>
                <c:formatCode>General</c:formatCode>
                <c:ptCount val="13"/>
                <c:pt idx="0">
                  <c:v>74.81</c:v>
                </c:pt>
                <c:pt idx="1">
                  <c:v>72.37</c:v>
                </c:pt>
                <c:pt idx="2">
                  <c:v>72.209999999999994</c:v>
                </c:pt>
                <c:pt idx="3">
                  <c:v>76.790000000000006</c:v>
                </c:pt>
                <c:pt idx="4">
                  <c:v>88.5</c:v>
                </c:pt>
                <c:pt idx="5">
                  <c:v>92.16</c:v>
                </c:pt>
                <c:pt idx="6">
                  <c:v>91.34</c:v>
                </c:pt>
                <c:pt idx="7">
                  <c:v>94.78</c:v>
                </c:pt>
                <c:pt idx="8">
                  <c:v>90.15</c:v>
                </c:pt>
                <c:pt idx="9">
                  <c:v>97.41</c:v>
                </c:pt>
                <c:pt idx="10">
                  <c:v>94.17</c:v>
                </c:pt>
                <c:pt idx="11">
                  <c:v>91.25</c:v>
                </c:pt>
                <c:pt idx="12">
                  <c:v>93.26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913088"/>
        <c:axId val="203914624"/>
      </c:barChart>
      <c:catAx>
        <c:axId val="20391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3914624"/>
        <c:crosses val="autoZero"/>
        <c:auto val="1"/>
        <c:lblAlgn val="ctr"/>
        <c:lblOffset val="100"/>
        <c:noMultiLvlLbl val="0"/>
      </c:catAx>
      <c:valAx>
        <c:axId val="203914624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391308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Amazonas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Tabela!$B$35:$N$35</c:f>
              <c:numCache>
                <c:formatCode>General</c:formatCode>
                <c:ptCount val="13"/>
                <c:pt idx="0">
                  <c:v>64.569999999999993</c:v>
                </c:pt>
                <c:pt idx="1">
                  <c:v>66.13</c:v>
                </c:pt>
                <c:pt idx="2">
                  <c:v>66.06</c:v>
                </c:pt>
                <c:pt idx="3">
                  <c:v>68.569999999999993</c:v>
                </c:pt>
                <c:pt idx="4">
                  <c:v>77.599999999999994</c:v>
                </c:pt>
                <c:pt idx="5">
                  <c:v>85.09</c:v>
                </c:pt>
                <c:pt idx="6">
                  <c:v>86.34</c:v>
                </c:pt>
                <c:pt idx="7">
                  <c:v>91.82</c:v>
                </c:pt>
                <c:pt idx="8">
                  <c:v>86.98</c:v>
                </c:pt>
                <c:pt idx="9">
                  <c:v>94.33</c:v>
                </c:pt>
                <c:pt idx="10">
                  <c:v>92.73</c:v>
                </c:pt>
                <c:pt idx="11">
                  <c:v>90.33</c:v>
                </c:pt>
                <c:pt idx="12">
                  <c:v>93.98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462528"/>
        <c:axId val="205468416"/>
      </c:barChart>
      <c:catAx>
        <c:axId val="2054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468416"/>
        <c:crosses val="autoZero"/>
        <c:auto val="1"/>
        <c:lblAlgn val="ctr"/>
        <c:lblOffset val="100"/>
        <c:noMultiLvlLbl val="0"/>
      </c:catAx>
      <c:valAx>
        <c:axId val="20546841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46252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Região Norte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Tabela!$B$17:$N$17</c:f>
              <c:numCache>
                <c:formatCode>General</c:formatCode>
                <c:ptCount val="13"/>
                <c:pt idx="0">
                  <c:v>72.209999999999994</c:v>
                </c:pt>
                <c:pt idx="1">
                  <c:v>80.33</c:v>
                </c:pt>
                <c:pt idx="2">
                  <c:v>82.59</c:v>
                </c:pt>
                <c:pt idx="3">
                  <c:v>83.23</c:v>
                </c:pt>
                <c:pt idx="4">
                  <c:v>94.93</c:v>
                </c:pt>
                <c:pt idx="5">
                  <c:v>98.14</c:v>
                </c:pt>
                <c:pt idx="6">
                  <c:v>99.24</c:v>
                </c:pt>
                <c:pt idx="7">
                  <c:v>100.34</c:v>
                </c:pt>
                <c:pt idx="8">
                  <c:v>96.17</c:v>
                </c:pt>
                <c:pt idx="9">
                  <c:v>97.5</c:v>
                </c:pt>
                <c:pt idx="10">
                  <c:v>97.11</c:v>
                </c:pt>
                <c:pt idx="11">
                  <c:v>95.05</c:v>
                </c:pt>
                <c:pt idx="12">
                  <c:v>93.63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500800"/>
        <c:axId val="205502336"/>
      </c:barChart>
      <c:catAx>
        <c:axId val="2055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502336"/>
        <c:crosses val="autoZero"/>
        <c:auto val="1"/>
        <c:lblAlgn val="ctr"/>
        <c:lblOffset val="100"/>
        <c:noMultiLvlLbl val="0"/>
      </c:catAx>
      <c:valAx>
        <c:axId val="20550233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50080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Tabela!$A$29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Tabela!$B$29:$N$29</c:f>
              <c:numCache>
                <c:formatCode>General</c:formatCode>
                <c:ptCount val="13"/>
                <c:pt idx="0">
                  <c:v>60.72</c:v>
                </c:pt>
                <c:pt idx="1">
                  <c:v>77.989999999999995</c:v>
                </c:pt>
                <c:pt idx="2">
                  <c:v>84.91</c:v>
                </c:pt>
                <c:pt idx="3">
                  <c:v>94.58</c:v>
                </c:pt>
                <c:pt idx="4">
                  <c:v>83.24</c:v>
                </c:pt>
                <c:pt idx="5">
                  <c:v>82.15</c:v>
                </c:pt>
                <c:pt idx="6">
                  <c:v>85.93</c:v>
                </c:pt>
                <c:pt idx="7">
                  <c:v>101.72</c:v>
                </c:pt>
                <c:pt idx="8">
                  <c:v>88.3</c:v>
                </c:pt>
                <c:pt idx="9">
                  <c:v>91.18</c:v>
                </c:pt>
                <c:pt idx="10">
                  <c:v>93.29</c:v>
                </c:pt>
                <c:pt idx="11">
                  <c:v>93.78</c:v>
                </c:pt>
                <c:pt idx="12">
                  <c:v>90.68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587968"/>
        <c:axId val="205589504"/>
      </c:barChart>
      <c:catAx>
        <c:axId val="2055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589504"/>
        <c:crosses val="autoZero"/>
        <c:auto val="1"/>
        <c:lblAlgn val="ctr"/>
        <c:lblOffset val="100"/>
        <c:noMultiLvlLbl val="0"/>
      </c:catAx>
      <c:valAx>
        <c:axId val="205589504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587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Roraima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Tabela!$A$41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Tabela!$B$47:$N$47</c:f>
              <c:numCache>
                <c:formatCode>General</c:formatCode>
                <c:ptCount val="13"/>
                <c:pt idx="0">
                  <c:v>63.75</c:v>
                </c:pt>
                <c:pt idx="1">
                  <c:v>73.64</c:v>
                </c:pt>
                <c:pt idx="2">
                  <c:v>85.5</c:v>
                </c:pt>
                <c:pt idx="3">
                  <c:v>86.5</c:v>
                </c:pt>
                <c:pt idx="4">
                  <c:v>105.25</c:v>
                </c:pt>
                <c:pt idx="5">
                  <c:v>106.42</c:v>
                </c:pt>
                <c:pt idx="6">
                  <c:v>105.3</c:v>
                </c:pt>
                <c:pt idx="7">
                  <c:v>103.32</c:v>
                </c:pt>
                <c:pt idx="8">
                  <c:v>102.19</c:v>
                </c:pt>
                <c:pt idx="9">
                  <c:v>98.3</c:v>
                </c:pt>
                <c:pt idx="10">
                  <c:v>100.64</c:v>
                </c:pt>
                <c:pt idx="11">
                  <c:v>96.71</c:v>
                </c:pt>
                <c:pt idx="12">
                  <c:v>93.35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617792"/>
        <c:axId val="205623680"/>
      </c:barChart>
      <c:catAx>
        <c:axId val="2056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23680"/>
        <c:crosses val="autoZero"/>
        <c:auto val="1"/>
        <c:lblAlgn val="ctr"/>
        <c:lblOffset val="100"/>
        <c:noMultiLvlLbl val="0"/>
      </c:catAx>
      <c:valAx>
        <c:axId val="20562368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1779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Tabela!$A$47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Tabela!$B$47:$N$47</c:f>
              <c:numCache>
                <c:formatCode>General</c:formatCode>
                <c:ptCount val="13"/>
                <c:pt idx="0">
                  <c:v>63.75</c:v>
                </c:pt>
                <c:pt idx="1">
                  <c:v>73.64</c:v>
                </c:pt>
                <c:pt idx="2">
                  <c:v>85.5</c:v>
                </c:pt>
                <c:pt idx="3">
                  <c:v>86.5</c:v>
                </c:pt>
                <c:pt idx="4">
                  <c:v>105.25</c:v>
                </c:pt>
                <c:pt idx="5">
                  <c:v>106.42</c:v>
                </c:pt>
                <c:pt idx="6">
                  <c:v>105.3</c:v>
                </c:pt>
                <c:pt idx="7">
                  <c:v>103.32</c:v>
                </c:pt>
                <c:pt idx="8">
                  <c:v>102.19</c:v>
                </c:pt>
                <c:pt idx="9">
                  <c:v>98.3</c:v>
                </c:pt>
                <c:pt idx="10">
                  <c:v>100.64</c:v>
                </c:pt>
                <c:pt idx="11">
                  <c:v>96.71</c:v>
                </c:pt>
                <c:pt idx="12">
                  <c:v>93.35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651968"/>
        <c:axId val="205653504"/>
      </c:barChart>
      <c:catAx>
        <c:axId val="205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53504"/>
        <c:crosses val="autoZero"/>
        <c:auto val="1"/>
        <c:lblAlgn val="ctr"/>
        <c:lblOffset val="100"/>
        <c:noMultiLvlLbl val="0"/>
      </c:catAx>
      <c:valAx>
        <c:axId val="205653504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51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Amapá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Tabela!$A$53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Tabela!$B$53:$N$53</c:f>
              <c:numCache>
                <c:formatCode>General</c:formatCode>
                <c:ptCount val="13"/>
                <c:pt idx="0">
                  <c:v>87.62</c:v>
                </c:pt>
                <c:pt idx="1">
                  <c:v>156.27000000000001</c:v>
                </c:pt>
                <c:pt idx="2">
                  <c:v>90.72</c:v>
                </c:pt>
                <c:pt idx="3">
                  <c:v>86.5</c:v>
                </c:pt>
                <c:pt idx="4">
                  <c:v>89.8</c:v>
                </c:pt>
                <c:pt idx="5">
                  <c:v>91.32</c:v>
                </c:pt>
                <c:pt idx="6">
                  <c:v>90.84</c:v>
                </c:pt>
                <c:pt idx="7">
                  <c:v>89.91</c:v>
                </c:pt>
                <c:pt idx="8">
                  <c:v>91.22</c:v>
                </c:pt>
                <c:pt idx="9">
                  <c:v>95.34</c:v>
                </c:pt>
                <c:pt idx="10">
                  <c:v>90.14</c:v>
                </c:pt>
                <c:pt idx="11">
                  <c:v>88.48</c:v>
                </c:pt>
                <c:pt idx="12">
                  <c:v>87.77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689984"/>
        <c:axId val="205691520"/>
      </c:barChart>
      <c:catAx>
        <c:axId val="20568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91520"/>
        <c:crosses val="autoZero"/>
        <c:auto val="1"/>
        <c:lblAlgn val="ctr"/>
        <c:lblOffset val="100"/>
        <c:noMultiLvlLbl val="0"/>
      </c:catAx>
      <c:valAx>
        <c:axId val="20569152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68998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Tocantins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Tabela!$A$59</c:f>
              <c:strCache>
                <c:ptCount val="1"/>
                <c:pt idx="0">
                  <c:v>Hepatite B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Tabela!$B$59:$N$59</c:f>
              <c:numCache>
                <c:formatCode>General</c:formatCode>
                <c:ptCount val="13"/>
                <c:pt idx="0">
                  <c:v>94.71</c:v>
                </c:pt>
                <c:pt idx="1">
                  <c:v>100.11</c:v>
                </c:pt>
                <c:pt idx="2">
                  <c:v>95.97</c:v>
                </c:pt>
                <c:pt idx="3">
                  <c:v>96.67</c:v>
                </c:pt>
                <c:pt idx="4">
                  <c:v>102.12</c:v>
                </c:pt>
                <c:pt idx="5">
                  <c:v>102.76</c:v>
                </c:pt>
                <c:pt idx="6">
                  <c:v>105.93</c:v>
                </c:pt>
                <c:pt idx="7">
                  <c:v>105.1</c:v>
                </c:pt>
                <c:pt idx="8">
                  <c:v>97.43</c:v>
                </c:pt>
                <c:pt idx="9">
                  <c:v>102.36</c:v>
                </c:pt>
                <c:pt idx="10">
                  <c:v>97.54</c:v>
                </c:pt>
                <c:pt idx="11">
                  <c:v>98.55</c:v>
                </c:pt>
                <c:pt idx="12">
                  <c:v>93.49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703424"/>
        <c:axId val="205787136"/>
      </c:barChart>
      <c:catAx>
        <c:axId val="2057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787136"/>
        <c:crosses val="autoZero"/>
        <c:auto val="1"/>
        <c:lblAlgn val="ctr"/>
        <c:lblOffset val="100"/>
        <c:noMultiLvlLbl val="0"/>
      </c:catAx>
      <c:valAx>
        <c:axId val="20578713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7034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Brasil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Tabela!$B$12:$N$12</c:f>
              <c:numCache>
                <c:formatCode>General</c:formatCode>
                <c:ptCount val="13"/>
                <c:pt idx="0">
                  <c:v>105.35</c:v>
                </c:pt>
                <c:pt idx="1">
                  <c:v>103.85</c:v>
                </c:pt>
                <c:pt idx="2">
                  <c:v>96.02</c:v>
                </c:pt>
                <c:pt idx="3">
                  <c:v>112.95</c:v>
                </c:pt>
                <c:pt idx="4">
                  <c:v>110.93</c:v>
                </c:pt>
                <c:pt idx="5">
                  <c:v>106.55</c:v>
                </c:pt>
                <c:pt idx="6">
                  <c:v>105.35</c:v>
                </c:pt>
                <c:pt idx="7">
                  <c:v>106.8</c:v>
                </c:pt>
                <c:pt idx="8">
                  <c:v>99.81</c:v>
                </c:pt>
                <c:pt idx="9">
                  <c:v>101.8</c:v>
                </c:pt>
                <c:pt idx="10">
                  <c:v>99.93</c:v>
                </c:pt>
                <c:pt idx="11">
                  <c:v>102.39</c:v>
                </c:pt>
                <c:pt idx="12">
                  <c:v>99.5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821056"/>
        <c:axId val="205822592"/>
      </c:barChart>
      <c:catAx>
        <c:axId val="2058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822592"/>
        <c:crosses val="autoZero"/>
        <c:auto val="1"/>
        <c:lblAlgn val="ctr"/>
        <c:lblOffset val="100"/>
        <c:noMultiLvlLbl val="0"/>
      </c:catAx>
      <c:valAx>
        <c:axId val="205822592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8210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Rondônia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Tabela!$A$24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Tabela!$B$24:$N$24</c:f>
              <c:numCache>
                <c:formatCode>General</c:formatCode>
                <c:ptCount val="13"/>
                <c:pt idx="0">
                  <c:v>100.63</c:v>
                </c:pt>
                <c:pt idx="1">
                  <c:v>103.37</c:v>
                </c:pt>
                <c:pt idx="2">
                  <c:v>96.17</c:v>
                </c:pt>
                <c:pt idx="3">
                  <c:v>115.24</c:v>
                </c:pt>
                <c:pt idx="4">
                  <c:v>130.63</c:v>
                </c:pt>
                <c:pt idx="5">
                  <c:v>115.99</c:v>
                </c:pt>
                <c:pt idx="6">
                  <c:v>125.36</c:v>
                </c:pt>
                <c:pt idx="7">
                  <c:v>116.7</c:v>
                </c:pt>
                <c:pt idx="8">
                  <c:v>103.49</c:v>
                </c:pt>
                <c:pt idx="9">
                  <c:v>99.56</c:v>
                </c:pt>
                <c:pt idx="10">
                  <c:v>100.41</c:v>
                </c:pt>
                <c:pt idx="11">
                  <c:v>102.72</c:v>
                </c:pt>
                <c:pt idx="12">
                  <c:v>105.4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933376"/>
        <c:axId val="204939264"/>
      </c:barChart>
      <c:catAx>
        <c:axId val="2049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39264"/>
        <c:crosses val="autoZero"/>
        <c:auto val="1"/>
        <c:lblAlgn val="ctr"/>
        <c:lblOffset val="100"/>
        <c:noMultiLvlLbl val="0"/>
      </c:catAx>
      <c:valAx>
        <c:axId val="204939264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3337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Amazonas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Tabela!$A$36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Tabela!$B$36:$N$36</c:f>
              <c:numCache>
                <c:formatCode>General</c:formatCode>
                <c:ptCount val="13"/>
                <c:pt idx="0">
                  <c:v>113.34</c:v>
                </c:pt>
                <c:pt idx="1">
                  <c:v>94.82</c:v>
                </c:pt>
                <c:pt idx="2">
                  <c:v>84.27</c:v>
                </c:pt>
                <c:pt idx="3">
                  <c:v>91.3</c:v>
                </c:pt>
                <c:pt idx="4">
                  <c:v>86.06</c:v>
                </c:pt>
                <c:pt idx="5">
                  <c:v>104.03</c:v>
                </c:pt>
                <c:pt idx="6">
                  <c:v>103.37</c:v>
                </c:pt>
                <c:pt idx="7">
                  <c:v>110.07</c:v>
                </c:pt>
                <c:pt idx="8">
                  <c:v>101.56</c:v>
                </c:pt>
                <c:pt idx="9">
                  <c:v>103.75</c:v>
                </c:pt>
                <c:pt idx="10">
                  <c:v>100.11</c:v>
                </c:pt>
                <c:pt idx="11">
                  <c:v>94.67</c:v>
                </c:pt>
                <c:pt idx="12">
                  <c:v>103.39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950912"/>
        <c:axId val="204973184"/>
      </c:barChart>
      <c:catAx>
        <c:axId val="2049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73184"/>
        <c:crosses val="autoZero"/>
        <c:auto val="1"/>
        <c:lblAlgn val="ctr"/>
        <c:lblOffset val="100"/>
        <c:noMultiLvlLbl val="0"/>
      </c:catAx>
      <c:valAx>
        <c:axId val="204973184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5091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Região Norte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Tabela!$B$14:$N$14</c:f>
              <c:numCache>
                <c:formatCode>General</c:formatCode>
                <c:ptCount val="13"/>
                <c:pt idx="0">
                  <c:v>78.13</c:v>
                </c:pt>
                <c:pt idx="1">
                  <c:v>87.85</c:v>
                </c:pt>
                <c:pt idx="2">
                  <c:v>92.14</c:v>
                </c:pt>
                <c:pt idx="3">
                  <c:v>96.39</c:v>
                </c:pt>
                <c:pt idx="4">
                  <c:v>104.22</c:v>
                </c:pt>
                <c:pt idx="5">
                  <c:v>105.49</c:v>
                </c:pt>
                <c:pt idx="6">
                  <c:v>103.27</c:v>
                </c:pt>
                <c:pt idx="7">
                  <c:v>105.31</c:v>
                </c:pt>
                <c:pt idx="8">
                  <c:v>98.15</c:v>
                </c:pt>
                <c:pt idx="9">
                  <c:v>98.41</c:v>
                </c:pt>
                <c:pt idx="10">
                  <c:v>98.36</c:v>
                </c:pt>
                <c:pt idx="11">
                  <c:v>95.96</c:v>
                </c:pt>
                <c:pt idx="12">
                  <c:v>91.12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217344"/>
        <c:axId val="204219136"/>
      </c:barChart>
      <c:catAx>
        <c:axId val="2042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19136"/>
        <c:crosses val="autoZero"/>
        <c:auto val="1"/>
        <c:lblAlgn val="ctr"/>
        <c:lblOffset val="100"/>
        <c:noMultiLvlLbl val="0"/>
      </c:catAx>
      <c:valAx>
        <c:axId val="20421913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1734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Região Norte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Tabela!$A$18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Tabela!$B$18:$N$18</c:f>
              <c:numCache>
                <c:formatCode>General</c:formatCode>
                <c:ptCount val="13"/>
                <c:pt idx="0">
                  <c:v>109.61</c:v>
                </c:pt>
                <c:pt idx="1">
                  <c:v>113.45</c:v>
                </c:pt>
                <c:pt idx="2">
                  <c:v>100.72</c:v>
                </c:pt>
                <c:pt idx="3">
                  <c:v>113.08</c:v>
                </c:pt>
                <c:pt idx="4">
                  <c:v>122.27</c:v>
                </c:pt>
                <c:pt idx="5">
                  <c:v>110.21</c:v>
                </c:pt>
                <c:pt idx="6">
                  <c:v>107.95</c:v>
                </c:pt>
                <c:pt idx="7">
                  <c:v>113.47</c:v>
                </c:pt>
                <c:pt idx="8">
                  <c:v>105.13</c:v>
                </c:pt>
                <c:pt idx="9">
                  <c:v>105.42</c:v>
                </c:pt>
                <c:pt idx="10">
                  <c:v>104.02</c:v>
                </c:pt>
                <c:pt idx="11">
                  <c:v>102.4</c:v>
                </c:pt>
                <c:pt idx="12">
                  <c:v>100.32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989184"/>
        <c:axId val="204990720"/>
      </c:barChart>
      <c:catAx>
        <c:axId val="2049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90720"/>
        <c:crosses val="autoZero"/>
        <c:auto val="1"/>
        <c:lblAlgn val="ctr"/>
        <c:lblOffset val="100"/>
        <c:noMultiLvlLbl val="0"/>
      </c:catAx>
      <c:valAx>
        <c:axId val="204990720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98918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Tabela!$A$30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Tabela!$B$30:$N$30</c:f>
              <c:numCache>
                <c:formatCode>General</c:formatCode>
                <c:ptCount val="13"/>
                <c:pt idx="0">
                  <c:v>94.22</c:v>
                </c:pt>
                <c:pt idx="1">
                  <c:v>96.8</c:v>
                </c:pt>
                <c:pt idx="2">
                  <c:v>80.08</c:v>
                </c:pt>
                <c:pt idx="3">
                  <c:v>99.4</c:v>
                </c:pt>
                <c:pt idx="4">
                  <c:v>123.22</c:v>
                </c:pt>
                <c:pt idx="5">
                  <c:v>95.12</c:v>
                </c:pt>
                <c:pt idx="6">
                  <c:v>90.84</c:v>
                </c:pt>
                <c:pt idx="7">
                  <c:v>109.45</c:v>
                </c:pt>
                <c:pt idx="8">
                  <c:v>94.17</c:v>
                </c:pt>
                <c:pt idx="9">
                  <c:v>96.91</c:v>
                </c:pt>
                <c:pt idx="10">
                  <c:v>96.87</c:v>
                </c:pt>
                <c:pt idx="11">
                  <c:v>105.29</c:v>
                </c:pt>
                <c:pt idx="12">
                  <c:v>90.28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006720"/>
        <c:axId val="205008256"/>
      </c:barChart>
      <c:catAx>
        <c:axId val="2050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008256"/>
        <c:crosses val="autoZero"/>
        <c:auto val="1"/>
        <c:lblAlgn val="ctr"/>
        <c:lblOffset val="100"/>
        <c:noMultiLvlLbl val="0"/>
      </c:catAx>
      <c:valAx>
        <c:axId val="205008256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00672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Roraima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Tabela!$B$42:$N$42</c:f>
              <c:numCache>
                <c:formatCode>General</c:formatCode>
                <c:ptCount val="13"/>
                <c:pt idx="0">
                  <c:v>135.75</c:v>
                </c:pt>
                <c:pt idx="1">
                  <c:v>84.9</c:v>
                </c:pt>
                <c:pt idx="2">
                  <c:v>93.31</c:v>
                </c:pt>
                <c:pt idx="3">
                  <c:v>110.22</c:v>
                </c:pt>
                <c:pt idx="4">
                  <c:v>110.32</c:v>
                </c:pt>
                <c:pt idx="5">
                  <c:v>116.01</c:v>
                </c:pt>
                <c:pt idx="6">
                  <c:v>94.23</c:v>
                </c:pt>
                <c:pt idx="7">
                  <c:v>97.31</c:v>
                </c:pt>
                <c:pt idx="8">
                  <c:v>95.51</c:v>
                </c:pt>
                <c:pt idx="9">
                  <c:v>95.95</c:v>
                </c:pt>
                <c:pt idx="10">
                  <c:v>94.49</c:v>
                </c:pt>
                <c:pt idx="11">
                  <c:v>97.98</c:v>
                </c:pt>
                <c:pt idx="12">
                  <c:v>87.83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5044736"/>
        <c:axId val="206177024"/>
      </c:barChart>
      <c:catAx>
        <c:axId val="2050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177024"/>
        <c:crosses val="autoZero"/>
        <c:auto val="1"/>
        <c:lblAlgn val="ctr"/>
        <c:lblOffset val="100"/>
        <c:noMultiLvlLbl val="0"/>
      </c:catAx>
      <c:valAx>
        <c:axId val="206177024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50447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Tabela!$A$48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Tabela!$B$48:$N$48</c:f>
              <c:numCache>
                <c:formatCode>General</c:formatCode>
                <c:ptCount val="13"/>
                <c:pt idx="0">
                  <c:v>111.86</c:v>
                </c:pt>
                <c:pt idx="1">
                  <c:v>124.3</c:v>
                </c:pt>
                <c:pt idx="2">
                  <c:v>116.86</c:v>
                </c:pt>
                <c:pt idx="3">
                  <c:v>124.98</c:v>
                </c:pt>
                <c:pt idx="4">
                  <c:v>143.1</c:v>
                </c:pt>
                <c:pt idx="5">
                  <c:v>116.35</c:v>
                </c:pt>
                <c:pt idx="6">
                  <c:v>113.05</c:v>
                </c:pt>
                <c:pt idx="7">
                  <c:v>118.49</c:v>
                </c:pt>
                <c:pt idx="8">
                  <c:v>111.83</c:v>
                </c:pt>
                <c:pt idx="9">
                  <c:v>110.91</c:v>
                </c:pt>
                <c:pt idx="10">
                  <c:v>110.95</c:v>
                </c:pt>
                <c:pt idx="11">
                  <c:v>109.25</c:v>
                </c:pt>
                <c:pt idx="12">
                  <c:v>102.2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184832"/>
        <c:axId val="206186368"/>
      </c:barChart>
      <c:catAx>
        <c:axId val="2061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186368"/>
        <c:crosses val="autoZero"/>
        <c:auto val="1"/>
        <c:lblAlgn val="ctr"/>
        <c:lblOffset val="100"/>
        <c:noMultiLvlLbl val="0"/>
      </c:catAx>
      <c:valAx>
        <c:axId val="206186368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18483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Amapá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Tabela!$A$54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Tabela!$B$54:$N$54</c:f>
              <c:numCache>
                <c:formatCode>General</c:formatCode>
                <c:ptCount val="13"/>
                <c:pt idx="0">
                  <c:v>97.78</c:v>
                </c:pt>
                <c:pt idx="1">
                  <c:v>163.82</c:v>
                </c:pt>
                <c:pt idx="2">
                  <c:v>54.55</c:v>
                </c:pt>
                <c:pt idx="3">
                  <c:v>114.5</c:v>
                </c:pt>
                <c:pt idx="4">
                  <c:v>129.76</c:v>
                </c:pt>
                <c:pt idx="5">
                  <c:v>99.34</c:v>
                </c:pt>
                <c:pt idx="6">
                  <c:v>90.41</c:v>
                </c:pt>
                <c:pt idx="7">
                  <c:v>98.29</c:v>
                </c:pt>
                <c:pt idx="8">
                  <c:v>93.02</c:v>
                </c:pt>
                <c:pt idx="9">
                  <c:v>95.19</c:v>
                </c:pt>
                <c:pt idx="10">
                  <c:v>92.1</c:v>
                </c:pt>
                <c:pt idx="11">
                  <c:v>93</c:v>
                </c:pt>
                <c:pt idx="12">
                  <c:v>91.55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210560"/>
        <c:axId val="206212096"/>
      </c:barChart>
      <c:catAx>
        <c:axId val="2062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212096"/>
        <c:crosses val="autoZero"/>
        <c:auto val="1"/>
        <c:lblAlgn val="ctr"/>
        <c:lblOffset val="100"/>
        <c:noMultiLvlLbl val="0"/>
      </c:catAx>
      <c:valAx>
        <c:axId val="206212096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2105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Tocantins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Tabela!$A$60</c:f>
              <c:strCache>
                <c:ptCount val="1"/>
                <c:pt idx="0">
                  <c:v>Tríplice viral/sarampo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Tabela!$B$60:$N$60</c:f>
              <c:numCache>
                <c:formatCode>General</c:formatCode>
                <c:ptCount val="13"/>
                <c:pt idx="0">
                  <c:v>102.88</c:v>
                </c:pt>
                <c:pt idx="1">
                  <c:v>108.37</c:v>
                </c:pt>
                <c:pt idx="2">
                  <c:v>98.91</c:v>
                </c:pt>
                <c:pt idx="3">
                  <c:v>115.03</c:v>
                </c:pt>
                <c:pt idx="4">
                  <c:v>97.41</c:v>
                </c:pt>
                <c:pt idx="5">
                  <c:v>101</c:v>
                </c:pt>
                <c:pt idx="6">
                  <c:v>100.96</c:v>
                </c:pt>
                <c:pt idx="7">
                  <c:v>107.82</c:v>
                </c:pt>
                <c:pt idx="8">
                  <c:v>96.4</c:v>
                </c:pt>
                <c:pt idx="9">
                  <c:v>99.77</c:v>
                </c:pt>
                <c:pt idx="10">
                  <c:v>95.33</c:v>
                </c:pt>
                <c:pt idx="11">
                  <c:v>91.41</c:v>
                </c:pt>
                <c:pt idx="12">
                  <c:v>91.6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6260864"/>
        <c:axId val="206262656"/>
      </c:barChart>
      <c:catAx>
        <c:axId val="2062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262656"/>
        <c:crosses val="autoZero"/>
        <c:auto val="1"/>
        <c:lblAlgn val="ctr"/>
        <c:lblOffset val="100"/>
        <c:noMultiLvlLbl val="0"/>
      </c:catAx>
      <c:valAx>
        <c:axId val="206262656"/>
        <c:scaling>
          <c:orientation val="minMax"/>
          <c:max val="1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626086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Acre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Tabela!$A$26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Tabela!$B$26:$N$26</c:f>
              <c:numCache>
                <c:formatCode>General</c:formatCode>
                <c:ptCount val="13"/>
                <c:pt idx="0">
                  <c:v>65.06</c:v>
                </c:pt>
                <c:pt idx="1">
                  <c:v>79.12</c:v>
                </c:pt>
                <c:pt idx="2">
                  <c:v>97.3</c:v>
                </c:pt>
                <c:pt idx="3">
                  <c:v>104.58</c:v>
                </c:pt>
                <c:pt idx="4">
                  <c:v>86.59</c:v>
                </c:pt>
                <c:pt idx="5">
                  <c:v>89.71</c:v>
                </c:pt>
                <c:pt idx="6">
                  <c:v>88.14</c:v>
                </c:pt>
                <c:pt idx="7">
                  <c:v>102.03</c:v>
                </c:pt>
                <c:pt idx="8">
                  <c:v>88.35</c:v>
                </c:pt>
                <c:pt idx="9">
                  <c:v>93.94</c:v>
                </c:pt>
                <c:pt idx="10">
                  <c:v>92.41</c:v>
                </c:pt>
                <c:pt idx="11">
                  <c:v>96.95</c:v>
                </c:pt>
                <c:pt idx="12">
                  <c:v>87.57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235136"/>
        <c:axId val="204236672"/>
      </c:barChart>
      <c:catAx>
        <c:axId val="2042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36672"/>
        <c:crosses val="autoZero"/>
        <c:auto val="1"/>
        <c:lblAlgn val="ctr"/>
        <c:lblOffset val="100"/>
        <c:noMultiLvlLbl val="0"/>
      </c:catAx>
      <c:valAx>
        <c:axId val="204236672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3513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Roraima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Tabela!$A$38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Tabela!$B$38:$N$38</c:f>
              <c:numCache>
                <c:formatCode>General</c:formatCode>
                <c:ptCount val="13"/>
                <c:pt idx="0">
                  <c:v>128.99</c:v>
                </c:pt>
                <c:pt idx="1">
                  <c:v>81.27</c:v>
                </c:pt>
                <c:pt idx="2">
                  <c:v>95.86</c:v>
                </c:pt>
                <c:pt idx="3">
                  <c:v>84.51</c:v>
                </c:pt>
                <c:pt idx="4">
                  <c:v>85.92</c:v>
                </c:pt>
                <c:pt idx="5">
                  <c:v>95.9</c:v>
                </c:pt>
                <c:pt idx="6">
                  <c:v>89.81</c:v>
                </c:pt>
                <c:pt idx="7">
                  <c:v>92.05</c:v>
                </c:pt>
                <c:pt idx="8">
                  <c:v>86.71</c:v>
                </c:pt>
                <c:pt idx="9">
                  <c:v>100.22</c:v>
                </c:pt>
                <c:pt idx="10">
                  <c:v>95.49</c:v>
                </c:pt>
                <c:pt idx="11">
                  <c:v>95.91</c:v>
                </c:pt>
                <c:pt idx="12">
                  <c:v>81.44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264960"/>
        <c:axId val="204266496"/>
      </c:barChart>
      <c:catAx>
        <c:axId val="2042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266496"/>
        <c:crosses val="autoZero"/>
        <c:auto val="1"/>
        <c:lblAlgn val="ctr"/>
        <c:lblOffset val="100"/>
        <c:noMultiLvlLbl val="0"/>
      </c:catAx>
      <c:valAx>
        <c:axId val="20426649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42649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Tabela!$A$44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Tabela!$B$44:$N$44</c:f>
              <c:numCache>
                <c:formatCode>General</c:formatCode>
                <c:ptCount val="13"/>
                <c:pt idx="0">
                  <c:v>68.19</c:v>
                </c:pt>
                <c:pt idx="1">
                  <c:v>83.93</c:v>
                </c:pt>
                <c:pt idx="2">
                  <c:v>98.56</c:v>
                </c:pt>
                <c:pt idx="3">
                  <c:v>106.47</c:v>
                </c:pt>
                <c:pt idx="4">
                  <c:v>116.01</c:v>
                </c:pt>
                <c:pt idx="5">
                  <c:v>115.02</c:v>
                </c:pt>
                <c:pt idx="6">
                  <c:v>109.03</c:v>
                </c:pt>
                <c:pt idx="7">
                  <c:v>109.55</c:v>
                </c:pt>
                <c:pt idx="8">
                  <c:v>102.06</c:v>
                </c:pt>
                <c:pt idx="9">
                  <c:v>95.86</c:v>
                </c:pt>
                <c:pt idx="10">
                  <c:v>101.35</c:v>
                </c:pt>
                <c:pt idx="11">
                  <c:v>96.13</c:v>
                </c:pt>
                <c:pt idx="12">
                  <c:v>89.41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020352"/>
        <c:axId val="204038528"/>
      </c:barChart>
      <c:catAx>
        <c:axId val="20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038528"/>
        <c:crosses val="autoZero"/>
        <c:auto val="1"/>
        <c:lblAlgn val="ctr"/>
        <c:lblOffset val="100"/>
        <c:noMultiLvlLbl val="0"/>
      </c:catAx>
      <c:valAx>
        <c:axId val="204038528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02035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Amapá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Tabela!$A$50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Tabela!$B$50:$N$50</c:f>
              <c:numCache>
                <c:formatCode>General</c:formatCode>
                <c:ptCount val="13"/>
                <c:pt idx="0">
                  <c:v>85.73</c:v>
                </c:pt>
                <c:pt idx="1">
                  <c:v>156.41</c:v>
                </c:pt>
                <c:pt idx="2">
                  <c:v>94.77</c:v>
                </c:pt>
                <c:pt idx="3">
                  <c:v>93.92</c:v>
                </c:pt>
                <c:pt idx="4">
                  <c:v>96.28</c:v>
                </c:pt>
                <c:pt idx="5">
                  <c:v>96.39</c:v>
                </c:pt>
                <c:pt idx="6">
                  <c:v>92.58</c:v>
                </c:pt>
                <c:pt idx="7">
                  <c:v>95.99</c:v>
                </c:pt>
                <c:pt idx="8">
                  <c:v>98.37</c:v>
                </c:pt>
                <c:pt idx="9">
                  <c:v>98.57</c:v>
                </c:pt>
                <c:pt idx="10">
                  <c:v>93.43</c:v>
                </c:pt>
                <c:pt idx="11">
                  <c:v>89.94</c:v>
                </c:pt>
                <c:pt idx="12">
                  <c:v>87.16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058624"/>
        <c:axId val="204060160"/>
      </c:barChart>
      <c:catAx>
        <c:axId val="2040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060160"/>
        <c:crosses val="autoZero"/>
        <c:auto val="1"/>
        <c:lblAlgn val="ctr"/>
        <c:lblOffset val="100"/>
        <c:noMultiLvlLbl val="0"/>
      </c:catAx>
      <c:valAx>
        <c:axId val="204060160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040586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Tocantins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Tetravalente/DTP</c:v>
                </c:pt>
              </c:strCache>
            </c:strRef>
          </c:tx>
          <c:invertIfNegative val="0"/>
          <c:cat>
            <c:numRef>
              <c:f>Tabela!$B$6:$N$6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Tabela!$B$56:$N$56</c:f>
              <c:numCache>
                <c:formatCode>General</c:formatCode>
                <c:ptCount val="13"/>
                <c:pt idx="0">
                  <c:v>100.46</c:v>
                </c:pt>
                <c:pt idx="1">
                  <c:v>106.32</c:v>
                </c:pt>
                <c:pt idx="2">
                  <c:v>100.27</c:v>
                </c:pt>
                <c:pt idx="3">
                  <c:v>100.53</c:v>
                </c:pt>
                <c:pt idx="4">
                  <c:v>105.75</c:v>
                </c:pt>
                <c:pt idx="5">
                  <c:v>105.36</c:v>
                </c:pt>
                <c:pt idx="6">
                  <c:v>108.74</c:v>
                </c:pt>
                <c:pt idx="7">
                  <c:v>108</c:v>
                </c:pt>
                <c:pt idx="8">
                  <c:v>99.57</c:v>
                </c:pt>
                <c:pt idx="9">
                  <c:v>104.41</c:v>
                </c:pt>
                <c:pt idx="10">
                  <c:v>97.45</c:v>
                </c:pt>
                <c:pt idx="11">
                  <c:v>100.63</c:v>
                </c:pt>
                <c:pt idx="12">
                  <c:v>89.38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4096640"/>
        <c:axId val="204098176"/>
      </c:barChart>
      <c:catAx>
        <c:axId val="2040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098176"/>
        <c:crosses val="autoZero"/>
        <c:auto val="1"/>
        <c:lblAlgn val="ctr"/>
        <c:lblOffset val="100"/>
        <c:noMultiLvlLbl val="0"/>
      </c:catAx>
      <c:valAx>
        <c:axId val="204098176"/>
        <c:scaling>
          <c:orientation val="minMax"/>
          <c:max val="1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09664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94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28574</xdr:rowOff>
    </xdr:from>
    <xdr:to>
      <xdr:col>4</xdr:col>
      <xdr:colOff>742950</xdr:colOff>
      <xdr:row>39</xdr:row>
      <xdr:rowOff>19274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9750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819150</xdr:colOff>
      <xdr:row>5</xdr:row>
      <xdr:rowOff>0</xdr:rowOff>
    </xdr:from>
    <xdr:to>
      <xdr:col>11</xdr:col>
      <xdr:colOff>361950</xdr:colOff>
      <xdr:row>21</xdr:row>
      <xdr:rowOff>181200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828675</xdr:colOff>
      <xdr:row>22</xdr:row>
      <xdr:rowOff>19050</xdr:rowOff>
    </xdr:from>
    <xdr:to>
      <xdr:col>11</xdr:col>
      <xdr:colOff>371475</xdr:colOff>
      <xdr:row>39</xdr:row>
      <xdr:rowOff>9750</xdr:rowOff>
    </xdr:to>
    <xdr:graphicFrame macro="">
      <xdr:nvGraphicFramePr>
        <xdr:cNvPr id="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742950</xdr:colOff>
      <xdr:row>70</xdr:row>
      <xdr:rowOff>181200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11</xdr:col>
      <xdr:colOff>381000</xdr:colOff>
      <xdr:row>70</xdr:row>
      <xdr:rowOff>181200</xdr:rowOff>
    </xdr:to>
    <xdr:graphicFrame macro="">
      <xdr:nvGraphicFramePr>
        <xdr:cNvPr id="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4</xdr:col>
      <xdr:colOff>742950</xdr:colOff>
      <xdr:row>88</xdr:row>
      <xdr:rowOff>181200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28574</xdr:rowOff>
    </xdr:from>
    <xdr:to>
      <xdr:col>4</xdr:col>
      <xdr:colOff>752475</xdr:colOff>
      <xdr:row>39</xdr:row>
      <xdr:rowOff>19274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9750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809625</xdr:colOff>
      <xdr:row>5</xdr:row>
      <xdr:rowOff>19050</xdr:rowOff>
    </xdr:from>
    <xdr:to>
      <xdr:col>11</xdr:col>
      <xdr:colOff>352425</xdr:colOff>
      <xdr:row>22</xdr:row>
      <xdr:rowOff>9750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828675</xdr:colOff>
      <xdr:row>22</xdr:row>
      <xdr:rowOff>19050</xdr:rowOff>
    </xdr:from>
    <xdr:to>
      <xdr:col>11</xdr:col>
      <xdr:colOff>371475</xdr:colOff>
      <xdr:row>39</xdr:row>
      <xdr:rowOff>9750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742950</xdr:colOff>
      <xdr:row>70</xdr:row>
      <xdr:rowOff>181200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11</xdr:col>
      <xdr:colOff>381000</xdr:colOff>
      <xdr:row>70</xdr:row>
      <xdr:rowOff>181200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4</xdr:col>
      <xdr:colOff>742950</xdr:colOff>
      <xdr:row>88</xdr:row>
      <xdr:rowOff>181200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28574</xdr:rowOff>
    </xdr:from>
    <xdr:to>
      <xdr:col>4</xdr:col>
      <xdr:colOff>742950</xdr:colOff>
      <xdr:row>39</xdr:row>
      <xdr:rowOff>19274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40</xdr:row>
      <xdr:rowOff>9525</xdr:rowOff>
    </xdr:from>
    <xdr:to>
      <xdr:col>4</xdr:col>
      <xdr:colOff>762000</xdr:colOff>
      <xdr:row>57</xdr:row>
      <xdr:rowOff>225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828675</xdr:colOff>
      <xdr:row>5</xdr:row>
      <xdr:rowOff>9525</xdr:rowOff>
    </xdr:from>
    <xdr:to>
      <xdr:col>11</xdr:col>
      <xdr:colOff>371475</xdr:colOff>
      <xdr:row>22</xdr:row>
      <xdr:rowOff>225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828675</xdr:colOff>
      <xdr:row>22</xdr:row>
      <xdr:rowOff>28575</xdr:rowOff>
    </xdr:from>
    <xdr:to>
      <xdr:col>11</xdr:col>
      <xdr:colOff>371475</xdr:colOff>
      <xdr:row>39</xdr:row>
      <xdr:rowOff>19275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71</xdr:row>
      <xdr:rowOff>181200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71</xdr:row>
      <xdr:rowOff>181200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4</xdr:col>
      <xdr:colOff>742950</xdr:colOff>
      <xdr:row>89</xdr:row>
      <xdr:rowOff>181200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22</xdr:row>
      <xdr:rowOff>19049</xdr:rowOff>
    </xdr:from>
    <xdr:to>
      <xdr:col>4</xdr:col>
      <xdr:colOff>762000</xdr:colOff>
      <xdr:row>39</xdr:row>
      <xdr:rowOff>9749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40</xdr:row>
      <xdr:rowOff>19050</xdr:rowOff>
    </xdr:from>
    <xdr:to>
      <xdr:col>4</xdr:col>
      <xdr:colOff>752475</xdr:colOff>
      <xdr:row>57</xdr:row>
      <xdr:rowOff>9750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11</xdr:col>
      <xdr:colOff>390525</xdr:colOff>
      <xdr:row>22</xdr:row>
      <xdr:rowOff>9750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22</xdr:row>
      <xdr:rowOff>28575</xdr:rowOff>
    </xdr:from>
    <xdr:to>
      <xdr:col>11</xdr:col>
      <xdr:colOff>390525</xdr:colOff>
      <xdr:row>39</xdr:row>
      <xdr:rowOff>19275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71</xdr:row>
      <xdr:rowOff>181200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71</xdr:row>
      <xdr:rowOff>181200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4</xdr:col>
      <xdr:colOff>742950</xdr:colOff>
      <xdr:row>90</xdr:row>
      <xdr:rowOff>181200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38099</xdr:rowOff>
    </xdr:from>
    <xdr:to>
      <xdr:col>4</xdr:col>
      <xdr:colOff>752475</xdr:colOff>
      <xdr:row>39</xdr:row>
      <xdr:rowOff>28799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40</xdr:row>
      <xdr:rowOff>28575</xdr:rowOff>
    </xdr:from>
    <xdr:to>
      <xdr:col>4</xdr:col>
      <xdr:colOff>790575</xdr:colOff>
      <xdr:row>57</xdr:row>
      <xdr:rowOff>19275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11</xdr:col>
      <xdr:colOff>390525</xdr:colOff>
      <xdr:row>22</xdr:row>
      <xdr:rowOff>9750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28575</xdr:colOff>
      <xdr:row>22</xdr:row>
      <xdr:rowOff>28575</xdr:rowOff>
    </xdr:from>
    <xdr:to>
      <xdr:col>11</xdr:col>
      <xdr:colOff>409575</xdr:colOff>
      <xdr:row>39</xdr:row>
      <xdr:rowOff>19275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71</xdr:row>
      <xdr:rowOff>181200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71</xdr:row>
      <xdr:rowOff>181200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4</xdr:col>
      <xdr:colOff>742950</xdr:colOff>
      <xdr:row>90</xdr:row>
      <xdr:rowOff>181200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23" customHeight="1" x14ac:dyDescent="0.3">
      <c r="A1"/>
      <c r="B1"/>
    </row>
    <row r="2" spans="1:2" s="13" customFormat="1" ht="18.75" x14ac:dyDescent="0.3">
      <c r="A2" s="33" t="s">
        <v>20</v>
      </c>
      <c r="B2" s="33"/>
    </row>
    <row r="3" spans="1:2" s="13" customFormat="1" ht="18.75" customHeight="1" x14ac:dyDescent="0.3">
      <c r="A3" s="33" t="s">
        <v>19</v>
      </c>
      <c r="B3" s="33"/>
    </row>
    <row r="4" spans="1:2" ht="56.25" customHeight="1" x14ac:dyDescent="0.3">
      <c r="A4" s="34" t="s">
        <v>37</v>
      </c>
      <c r="B4" s="34"/>
    </row>
    <row r="5" spans="1:2" x14ac:dyDescent="0.25">
      <c r="A5" s="5" t="s">
        <v>9</v>
      </c>
      <c r="B5" s="6" t="s">
        <v>21</v>
      </c>
    </row>
    <row r="6" spans="1:2" ht="30" x14ac:dyDescent="0.25">
      <c r="A6" s="5" t="s">
        <v>10</v>
      </c>
      <c r="B6" s="6" t="s">
        <v>22</v>
      </c>
    </row>
    <row r="7" spans="1:2" ht="45" x14ac:dyDescent="0.25">
      <c r="A7" s="5" t="s">
        <v>5</v>
      </c>
      <c r="B7" s="6" t="s">
        <v>23</v>
      </c>
    </row>
    <row r="8" spans="1:2" ht="30" x14ac:dyDescent="0.25">
      <c r="A8" s="5" t="s">
        <v>6</v>
      </c>
      <c r="B8" s="6" t="s">
        <v>25</v>
      </c>
    </row>
    <row r="9" spans="1:2" x14ac:dyDescent="0.25">
      <c r="A9" s="5" t="s">
        <v>7</v>
      </c>
      <c r="B9" s="6" t="s">
        <v>38</v>
      </c>
    </row>
    <row r="10" spans="1:2" x14ac:dyDescent="0.25">
      <c r="A10" s="5" t="s">
        <v>11</v>
      </c>
      <c r="B10" s="6" t="s">
        <v>18</v>
      </c>
    </row>
    <row r="11" spans="1:2" x14ac:dyDescent="0.25">
      <c r="A11" s="5" t="s">
        <v>12</v>
      </c>
      <c r="B11" s="6" t="s">
        <v>54</v>
      </c>
    </row>
    <row r="12" spans="1:2" ht="18" customHeight="1" x14ac:dyDescent="0.25">
      <c r="A12" s="5" t="s">
        <v>8</v>
      </c>
      <c r="B12" s="7" t="s">
        <v>48</v>
      </c>
    </row>
    <row r="13" spans="1:2" ht="17.25" customHeight="1" x14ac:dyDescent="0.25">
      <c r="A13" s="5"/>
      <c r="B13" s="7" t="s">
        <v>49</v>
      </c>
    </row>
    <row r="14" spans="1:2" ht="61.5" customHeight="1" x14ac:dyDescent="0.25">
      <c r="A14" s="5"/>
      <c r="B14" s="7" t="s">
        <v>50</v>
      </c>
    </row>
    <row r="15" spans="1:2" ht="18.75" customHeight="1" x14ac:dyDescent="0.25">
      <c r="A15" s="5"/>
      <c r="B15" s="7" t="s">
        <v>24</v>
      </c>
    </row>
    <row r="16" spans="1:2" ht="33" customHeight="1" x14ac:dyDescent="0.25">
      <c r="A16" s="5"/>
      <c r="B16" s="7" t="s">
        <v>51</v>
      </c>
    </row>
    <row r="17" spans="1:2" x14ac:dyDescent="0.25">
      <c r="B17" s="7"/>
    </row>
    <row r="18" spans="1:2" x14ac:dyDescent="0.25">
      <c r="A18" t="s">
        <v>13</v>
      </c>
      <c r="B18" s="1">
        <v>42717</v>
      </c>
    </row>
    <row r="19" spans="1:2" x14ac:dyDescent="0.25">
      <c r="B19" s="7" t="s">
        <v>35</v>
      </c>
    </row>
    <row r="21" spans="1:2" ht="75" x14ac:dyDescent="0.25">
      <c r="A21" s="5" t="s">
        <v>36</v>
      </c>
      <c r="B21" s="24" t="s">
        <v>55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N71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F48" sqref="F48"/>
    </sheetView>
  </sheetViews>
  <sheetFormatPr defaultRowHeight="15" x14ac:dyDescent="0.25"/>
  <cols>
    <col min="1" max="1" width="22.140625" customWidth="1"/>
    <col min="2" max="2" width="12" customWidth="1"/>
    <col min="3" max="3" width="11" customWidth="1"/>
    <col min="4" max="4" width="10.5703125" customWidth="1"/>
    <col min="5" max="5" width="10.42578125" customWidth="1"/>
    <col min="6" max="6" width="11.28515625" customWidth="1"/>
    <col min="7" max="7" width="10.85546875" customWidth="1"/>
    <col min="8" max="8" width="11.28515625" customWidth="1"/>
    <col min="9" max="9" width="11" customWidth="1"/>
    <col min="10" max="10" width="10.85546875" customWidth="1"/>
    <col min="11" max="11" width="11" customWidth="1"/>
    <col min="12" max="12" width="11.140625" customWidth="1"/>
    <col min="13" max="13" width="12.140625" customWidth="1"/>
    <col min="14" max="14" width="11" customWidth="1"/>
  </cols>
  <sheetData>
    <row r="1" spans="1:14" s="13" customFormat="1" ht="18.75" x14ac:dyDescent="0.3">
      <c r="A1" s="12" t="str">
        <f>Ficha!A2</f>
        <v>Atenção à Saúde</v>
      </c>
    </row>
    <row r="2" spans="1:14" s="13" customFormat="1" ht="18.75" x14ac:dyDescent="0.3">
      <c r="A2" s="12" t="str">
        <f>Ficha!A3</f>
        <v>Indicadores de atenção preventiva</v>
      </c>
    </row>
    <row r="3" spans="1:14" s="13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s="13" customFormat="1" ht="18.75" x14ac:dyDescent="0.3">
      <c r="A4" s="12" t="s">
        <v>33</v>
      </c>
    </row>
    <row r="5" spans="1:14" x14ac:dyDescent="0.25">
      <c r="A5" s="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4" x14ac:dyDescent="0.25">
      <c r="A6" s="26" t="s">
        <v>40</v>
      </c>
      <c r="B6" s="26">
        <v>2000</v>
      </c>
      <c r="C6" s="26">
        <v>2001</v>
      </c>
      <c r="D6" s="3">
        <v>2002</v>
      </c>
      <c r="E6" s="3">
        <v>2003</v>
      </c>
      <c r="F6" s="3">
        <v>2004</v>
      </c>
      <c r="G6" s="27">
        <v>2005</v>
      </c>
      <c r="H6" s="27">
        <v>2006</v>
      </c>
      <c r="I6" s="27">
        <v>2007</v>
      </c>
      <c r="J6" s="27">
        <v>2008</v>
      </c>
      <c r="K6" s="27">
        <v>2009</v>
      </c>
      <c r="L6" s="27">
        <v>2010</v>
      </c>
      <c r="M6" s="27">
        <v>2011</v>
      </c>
      <c r="N6" s="26">
        <v>2012</v>
      </c>
    </row>
    <row r="7" spans="1:14" x14ac:dyDescent="0.25">
      <c r="A7" s="8" t="s">
        <v>16</v>
      </c>
      <c r="B7" s="8"/>
    </row>
    <row r="8" spans="1:14" x14ac:dyDescent="0.25">
      <c r="A8" s="21" t="s">
        <v>39</v>
      </c>
      <c r="B8">
        <v>94.71</v>
      </c>
      <c r="C8">
        <v>97.45</v>
      </c>
      <c r="D8">
        <v>98.55</v>
      </c>
      <c r="E8">
        <v>97.47</v>
      </c>
      <c r="F8">
        <v>102.41</v>
      </c>
      <c r="G8">
        <v>102.82</v>
      </c>
      <c r="H8">
        <v>103.5</v>
      </c>
      <c r="I8">
        <v>103.25</v>
      </c>
      <c r="J8">
        <v>97.98</v>
      </c>
      <c r="K8">
        <v>99.5</v>
      </c>
      <c r="L8">
        <v>98.01</v>
      </c>
      <c r="M8">
        <v>99.61</v>
      </c>
      <c r="N8">
        <v>93.81</v>
      </c>
    </row>
    <row r="9" spans="1:14" x14ac:dyDescent="0.25">
      <c r="A9" s="22" t="s">
        <v>27</v>
      </c>
      <c r="B9">
        <v>101.44</v>
      </c>
      <c r="C9">
        <v>102.83</v>
      </c>
      <c r="D9">
        <v>100.01</v>
      </c>
      <c r="E9">
        <v>100.48</v>
      </c>
      <c r="F9">
        <v>104.3</v>
      </c>
      <c r="G9">
        <v>105.12</v>
      </c>
      <c r="H9">
        <v>105.25</v>
      </c>
      <c r="I9">
        <v>105.43</v>
      </c>
      <c r="J9">
        <v>100.18</v>
      </c>
      <c r="K9">
        <v>100.92</v>
      </c>
      <c r="L9">
        <v>99.35</v>
      </c>
      <c r="M9">
        <v>101.33</v>
      </c>
      <c r="N9">
        <v>96.55</v>
      </c>
    </row>
    <row r="10" spans="1:14" x14ac:dyDescent="0.25">
      <c r="A10" s="22" t="s">
        <v>28</v>
      </c>
      <c r="B10">
        <v>111.74</v>
      </c>
      <c r="C10">
        <v>112.6</v>
      </c>
      <c r="D10">
        <v>110.28</v>
      </c>
      <c r="E10">
        <v>108.47</v>
      </c>
      <c r="F10">
        <v>113.36</v>
      </c>
      <c r="G10">
        <v>114.48</v>
      </c>
      <c r="H10">
        <v>113.06</v>
      </c>
      <c r="I10">
        <v>111.08</v>
      </c>
      <c r="J10">
        <v>108.91</v>
      </c>
      <c r="K10">
        <v>105.98</v>
      </c>
      <c r="L10">
        <v>106.71</v>
      </c>
      <c r="M10">
        <v>107.94</v>
      </c>
      <c r="N10">
        <v>105.69</v>
      </c>
    </row>
    <row r="11" spans="1:14" x14ac:dyDescent="0.25">
      <c r="A11" s="22" t="s">
        <v>29</v>
      </c>
      <c r="B11">
        <v>91.08</v>
      </c>
      <c r="C11">
        <v>91.88</v>
      </c>
      <c r="D11">
        <v>91.47</v>
      </c>
      <c r="E11">
        <v>92</v>
      </c>
      <c r="F11">
        <v>96.26</v>
      </c>
      <c r="G11">
        <v>98.46</v>
      </c>
      <c r="H11">
        <v>100.3</v>
      </c>
      <c r="I11">
        <v>99.89</v>
      </c>
      <c r="J11">
        <v>96.06</v>
      </c>
      <c r="K11">
        <v>98</v>
      </c>
      <c r="L11">
        <v>96.08</v>
      </c>
      <c r="M11">
        <v>97.71</v>
      </c>
      <c r="N11">
        <v>96.67</v>
      </c>
    </row>
    <row r="12" spans="1:14" x14ac:dyDescent="0.25">
      <c r="A12" s="22" t="s">
        <v>34</v>
      </c>
      <c r="B12">
        <v>105.35</v>
      </c>
      <c r="C12">
        <v>103.85</v>
      </c>
      <c r="D12">
        <v>96.02</v>
      </c>
      <c r="E12">
        <v>112.95</v>
      </c>
      <c r="F12">
        <v>110.93</v>
      </c>
      <c r="G12">
        <v>106.55</v>
      </c>
      <c r="H12">
        <v>105.35</v>
      </c>
      <c r="I12">
        <v>106.8</v>
      </c>
      <c r="J12">
        <v>99.81</v>
      </c>
      <c r="K12">
        <v>101.8</v>
      </c>
      <c r="L12">
        <v>99.93</v>
      </c>
      <c r="M12">
        <v>102.39</v>
      </c>
      <c r="N12">
        <v>99.5</v>
      </c>
    </row>
    <row r="13" spans="1:14" x14ac:dyDescent="0.25">
      <c r="A13" s="25" t="s">
        <v>0</v>
      </c>
      <c r="B13" s="25"/>
    </row>
    <row r="14" spans="1:14" x14ac:dyDescent="0.25">
      <c r="A14" s="21" t="s">
        <v>39</v>
      </c>
      <c r="B14">
        <v>78.13</v>
      </c>
      <c r="C14">
        <v>87.85</v>
      </c>
      <c r="D14">
        <v>92.14</v>
      </c>
      <c r="E14">
        <v>96.39</v>
      </c>
      <c r="F14">
        <v>104.22</v>
      </c>
      <c r="G14">
        <v>105.49</v>
      </c>
      <c r="H14">
        <v>103.27</v>
      </c>
      <c r="I14">
        <v>105.31</v>
      </c>
      <c r="J14">
        <v>98.15</v>
      </c>
      <c r="K14">
        <v>98.41</v>
      </c>
      <c r="L14">
        <v>98.36</v>
      </c>
      <c r="M14">
        <v>95.96</v>
      </c>
      <c r="N14">
        <v>91.12</v>
      </c>
    </row>
    <row r="15" spans="1:14" x14ac:dyDescent="0.25">
      <c r="A15" s="22" t="s">
        <v>27</v>
      </c>
      <c r="B15">
        <v>105.9</v>
      </c>
      <c r="C15">
        <v>105.86</v>
      </c>
      <c r="D15">
        <v>107.77</v>
      </c>
      <c r="E15">
        <v>105.89</v>
      </c>
      <c r="F15">
        <v>110.96</v>
      </c>
      <c r="G15">
        <v>109.83</v>
      </c>
      <c r="H15">
        <v>106.91</v>
      </c>
      <c r="I15">
        <v>106.64</v>
      </c>
      <c r="J15">
        <v>101.2</v>
      </c>
      <c r="K15">
        <v>100.82</v>
      </c>
      <c r="L15">
        <v>99.29</v>
      </c>
      <c r="M15">
        <v>97.91</v>
      </c>
      <c r="N15">
        <v>96</v>
      </c>
    </row>
    <row r="16" spans="1:14" x14ac:dyDescent="0.25">
      <c r="A16" s="22" t="s">
        <v>28</v>
      </c>
      <c r="B16">
        <v>111.66</v>
      </c>
      <c r="C16">
        <v>119.05</v>
      </c>
      <c r="D16">
        <v>119.11</v>
      </c>
      <c r="E16">
        <v>115.16</v>
      </c>
      <c r="F16">
        <v>120.65</v>
      </c>
      <c r="G16">
        <v>132.44999999999999</v>
      </c>
      <c r="H16">
        <v>130.46</v>
      </c>
      <c r="I16">
        <v>127.23</v>
      </c>
      <c r="J16">
        <v>120.07</v>
      </c>
      <c r="K16">
        <v>115.26</v>
      </c>
      <c r="L16">
        <v>117.45</v>
      </c>
      <c r="M16">
        <v>115.7</v>
      </c>
      <c r="N16">
        <v>113.64</v>
      </c>
    </row>
    <row r="17" spans="1:14" x14ac:dyDescent="0.25">
      <c r="A17" s="22" t="s">
        <v>29</v>
      </c>
      <c r="B17">
        <v>72.209999999999994</v>
      </c>
      <c r="C17">
        <v>80.33</v>
      </c>
      <c r="D17">
        <v>82.59</v>
      </c>
      <c r="E17">
        <v>83.23</v>
      </c>
      <c r="F17">
        <v>94.93</v>
      </c>
      <c r="G17">
        <v>98.14</v>
      </c>
      <c r="H17">
        <v>99.24</v>
      </c>
      <c r="I17">
        <v>100.34</v>
      </c>
      <c r="J17">
        <v>96.17</v>
      </c>
      <c r="K17">
        <v>97.5</v>
      </c>
      <c r="L17">
        <v>97.11</v>
      </c>
      <c r="M17">
        <v>95.05</v>
      </c>
      <c r="N17">
        <v>93.63</v>
      </c>
    </row>
    <row r="18" spans="1:14" x14ac:dyDescent="0.25">
      <c r="A18" s="22" t="s">
        <v>34</v>
      </c>
      <c r="B18">
        <v>109.61</v>
      </c>
      <c r="C18">
        <v>113.45</v>
      </c>
      <c r="D18">
        <v>100.72</v>
      </c>
      <c r="E18">
        <v>113.08</v>
      </c>
      <c r="F18">
        <v>122.27</v>
      </c>
      <c r="G18">
        <v>110.21</v>
      </c>
      <c r="H18">
        <v>107.95</v>
      </c>
      <c r="I18">
        <v>113.47</v>
      </c>
      <c r="J18">
        <v>105.13</v>
      </c>
      <c r="K18">
        <v>105.42</v>
      </c>
      <c r="L18">
        <v>104.02</v>
      </c>
      <c r="M18">
        <v>102.4</v>
      </c>
      <c r="N18">
        <v>100.32</v>
      </c>
    </row>
    <row r="19" spans="1:14" x14ac:dyDescent="0.25">
      <c r="A19" s="23" t="s">
        <v>41</v>
      </c>
      <c r="B19" s="23"/>
    </row>
    <row r="20" spans="1:14" x14ac:dyDescent="0.25">
      <c r="A20" s="21" t="s">
        <v>39</v>
      </c>
      <c r="B20">
        <v>102.56</v>
      </c>
      <c r="C20">
        <v>104.5</v>
      </c>
      <c r="D20">
        <v>98.5</v>
      </c>
      <c r="E20">
        <v>92.78</v>
      </c>
      <c r="F20">
        <v>103.39</v>
      </c>
      <c r="G20">
        <v>108.7</v>
      </c>
      <c r="H20">
        <v>120.48</v>
      </c>
      <c r="I20">
        <v>122.04</v>
      </c>
      <c r="J20">
        <v>107.81</v>
      </c>
      <c r="K20">
        <v>112.01</v>
      </c>
      <c r="L20">
        <v>102.64</v>
      </c>
      <c r="M20">
        <v>106.95</v>
      </c>
      <c r="N20">
        <v>103.97</v>
      </c>
    </row>
    <row r="21" spans="1:14" x14ac:dyDescent="0.25">
      <c r="A21" s="22" t="s">
        <v>27</v>
      </c>
      <c r="B21">
        <v>98.82</v>
      </c>
      <c r="C21">
        <v>104.77</v>
      </c>
      <c r="D21">
        <v>98.27</v>
      </c>
      <c r="E21">
        <v>93.97</v>
      </c>
      <c r="F21">
        <v>103.75</v>
      </c>
      <c r="G21">
        <v>110.25</v>
      </c>
      <c r="H21">
        <v>122.13</v>
      </c>
      <c r="I21">
        <v>120.88</v>
      </c>
      <c r="J21">
        <v>105.98</v>
      </c>
      <c r="K21">
        <v>109.01</v>
      </c>
      <c r="L21">
        <v>101.2</v>
      </c>
      <c r="M21">
        <v>107.32</v>
      </c>
      <c r="N21">
        <v>105.68</v>
      </c>
    </row>
    <row r="22" spans="1:14" x14ac:dyDescent="0.25">
      <c r="A22" s="22" t="s">
        <v>28</v>
      </c>
      <c r="B22">
        <v>111.6</v>
      </c>
      <c r="C22">
        <v>114.36</v>
      </c>
      <c r="D22">
        <v>102.43</v>
      </c>
      <c r="E22">
        <v>97.42</v>
      </c>
      <c r="F22">
        <v>106.6</v>
      </c>
      <c r="G22">
        <v>109.69</v>
      </c>
      <c r="H22">
        <v>121.15</v>
      </c>
      <c r="I22">
        <v>114.13</v>
      </c>
      <c r="J22">
        <v>105.86</v>
      </c>
      <c r="K22">
        <v>104</v>
      </c>
      <c r="L22">
        <v>102.79</v>
      </c>
      <c r="M22">
        <v>105.79</v>
      </c>
      <c r="N22">
        <v>106.12</v>
      </c>
    </row>
    <row r="23" spans="1:14" x14ac:dyDescent="0.25">
      <c r="A23" s="22" t="s">
        <v>29</v>
      </c>
      <c r="B23">
        <v>94.53</v>
      </c>
      <c r="C23">
        <v>98.9</v>
      </c>
      <c r="D23">
        <v>92.68</v>
      </c>
      <c r="E23">
        <v>86.75</v>
      </c>
      <c r="F23">
        <v>94.16</v>
      </c>
      <c r="G23">
        <v>101.9</v>
      </c>
      <c r="H23">
        <v>114.1</v>
      </c>
      <c r="I23">
        <v>113.45</v>
      </c>
      <c r="J23">
        <v>100.19</v>
      </c>
      <c r="K23">
        <v>103.84</v>
      </c>
      <c r="L23">
        <v>98.73</v>
      </c>
      <c r="M23">
        <v>101.35</v>
      </c>
      <c r="N23">
        <v>102.76</v>
      </c>
    </row>
    <row r="24" spans="1:14" x14ac:dyDescent="0.25">
      <c r="A24" s="22" t="s">
        <v>34</v>
      </c>
      <c r="B24">
        <v>100.63</v>
      </c>
      <c r="C24">
        <v>103.37</v>
      </c>
      <c r="D24">
        <v>96.17</v>
      </c>
      <c r="E24">
        <v>115.24</v>
      </c>
      <c r="F24">
        <v>130.63</v>
      </c>
      <c r="G24">
        <v>115.99</v>
      </c>
      <c r="H24">
        <v>125.36</v>
      </c>
      <c r="I24">
        <v>116.7</v>
      </c>
      <c r="J24">
        <v>103.49</v>
      </c>
      <c r="K24">
        <v>99.56</v>
      </c>
      <c r="L24">
        <v>100.41</v>
      </c>
      <c r="M24">
        <v>102.72</v>
      </c>
      <c r="N24">
        <v>105.4</v>
      </c>
    </row>
    <row r="25" spans="1:14" x14ac:dyDescent="0.25">
      <c r="A25" s="23" t="s">
        <v>42</v>
      </c>
      <c r="B25" s="23"/>
    </row>
    <row r="26" spans="1:14" x14ac:dyDescent="0.25">
      <c r="A26" s="21" t="s">
        <v>39</v>
      </c>
      <c r="B26">
        <v>65.06</v>
      </c>
      <c r="C26">
        <v>79.12</v>
      </c>
      <c r="D26">
        <v>97.3</v>
      </c>
      <c r="E26">
        <v>104.58</v>
      </c>
      <c r="F26">
        <v>86.59</v>
      </c>
      <c r="G26">
        <v>89.71</v>
      </c>
      <c r="H26">
        <v>88.14</v>
      </c>
      <c r="I26">
        <v>102.03</v>
      </c>
      <c r="J26">
        <v>88.35</v>
      </c>
      <c r="K26">
        <v>93.94</v>
      </c>
      <c r="L26">
        <v>92.41</v>
      </c>
      <c r="M26">
        <v>96.95</v>
      </c>
      <c r="N26">
        <v>87.57</v>
      </c>
    </row>
    <row r="27" spans="1:14" x14ac:dyDescent="0.25">
      <c r="A27" s="22" t="s">
        <v>27</v>
      </c>
      <c r="B27">
        <v>92.64</v>
      </c>
      <c r="C27">
        <v>113.91</v>
      </c>
      <c r="D27">
        <v>122.35</v>
      </c>
      <c r="E27">
        <v>131.65</v>
      </c>
      <c r="F27">
        <v>111.35</v>
      </c>
      <c r="G27">
        <v>94.05</v>
      </c>
      <c r="H27">
        <v>94.66</v>
      </c>
      <c r="I27">
        <v>116.33</v>
      </c>
      <c r="J27">
        <v>94.64</v>
      </c>
      <c r="K27">
        <v>103.9</v>
      </c>
      <c r="L27">
        <v>104.03</v>
      </c>
      <c r="M27">
        <v>111.03</v>
      </c>
      <c r="N27">
        <v>96.07</v>
      </c>
    </row>
    <row r="28" spans="1:14" x14ac:dyDescent="0.25">
      <c r="A28" s="22" t="s">
        <v>28</v>
      </c>
      <c r="B28">
        <v>112.32</v>
      </c>
      <c r="C28">
        <v>134.96</v>
      </c>
      <c r="D28">
        <v>132.91</v>
      </c>
      <c r="E28">
        <v>121.07</v>
      </c>
      <c r="F28">
        <v>116.13</v>
      </c>
      <c r="G28">
        <v>110.46</v>
      </c>
      <c r="H28">
        <v>116.02</v>
      </c>
      <c r="I28">
        <v>122.55</v>
      </c>
      <c r="J28">
        <v>108.57</v>
      </c>
      <c r="K28">
        <v>101.11</v>
      </c>
      <c r="L28">
        <v>114.23</v>
      </c>
      <c r="M28">
        <v>109.63</v>
      </c>
      <c r="N28">
        <v>105</v>
      </c>
    </row>
    <row r="29" spans="1:14" x14ac:dyDescent="0.25">
      <c r="A29" s="22" t="s">
        <v>29</v>
      </c>
      <c r="B29">
        <v>60.72</v>
      </c>
      <c r="C29">
        <v>77.989999999999995</v>
      </c>
      <c r="D29">
        <v>84.91</v>
      </c>
      <c r="E29">
        <v>94.58</v>
      </c>
      <c r="F29">
        <v>83.24</v>
      </c>
      <c r="G29">
        <v>82.15</v>
      </c>
      <c r="H29">
        <v>85.93</v>
      </c>
      <c r="I29">
        <v>101.72</v>
      </c>
      <c r="J29">
        <v>88.3</v>
      </c>
      <c r="K29">
        <v>91.18</v>
      </c>
      <c r="L29">
        <v>93.29</v>
      </c>
      <c r="M29">
        <v>93.78</v>
      </c>
      <c r="N29">
        <v>90.68</v>
      </c>
    </row>
    <row r="30" spans="1:14" x14ac:dyDescent="0.25">
      <c r="A30" s="22" t="s">
        <v>34</v>
      </c>
      <c r="B30">
        <v>94.22</v>
      </c>
      <c r="C30">
        <v>96.8</v>
      </c>
      <c r="D30">
        <v>80.08</v>
      </c>
      <c r="E30">
        <v>99.4</v>
      </c>
      <c r="F30">
        <v>123.22</v>
      </c>
      <c r="G30">
        <v>95.12</v>
      </c>
      <c r="H30">
        <v>90.84</v>
      </c>
      <c r="I30">
        <v>109.45</v>
      </c>
      <c r="J30">
        <v>94.17</v>
      </c>
      <c r="K30">
        <v>96.91</v>
      </c>
      <c r="L30">
        <v>96.87</v>
      </c>
      <c r="M30">
        <v>105.29</v>
      </c>
      <c r="N30">
        <v>90.28</v>
      </c>
    </row>
    <row r="31" spans="1:14" x14ac:dyDescent="0.25">
      <c r="A31" s="23" t="s">
        <v>43</v>
      </c>
      <c r="B31" s="23"/>
    </row>
    <row r="32" spans="1:14" x14ac:dyDescent="0.25">
      <c r="A32" s="21" t="s">
        <v>39</v>
      </c>
      <c r="B32">
        <v>74.81</v>
      </c>
      <c r="C32">
        <v>72.37</v>
      </c>
      <c r="D32">
        <v>72.209999999999994</v>
      </c>
      <c r="E32">
        <v>76.790000000000006</v>
      </c>
      <c r="F32">
        <v>88.5</v>
      </c>
      <c r="G32">
        <v>92.16</v>
      </c>
      <c r="H32">
        <v>91.34</v>
      </c>
      <c r="I32">
        <v>94.78</v>
      </c>
      <c r="J32">
        <v>90.15</v>
      </c>
      <c r="K32">
        <v>97.41</v>
      </c>
      <c r="L32">
        <v>94.17</v>
      </c>
      <c r="M32">
        <v>91.25</v>
      </c>
      <c r="N32">
        <v>93.26</v>
      </c>
    </row>
    <row r="33" spans="1:14" x14ac:dyDescent="0.25">
      <c r="A33" s="22" t="s">
        <v>27</v>
      </c>
      <c r="B33">
        <v>103.46</v>
      </c>
      <c r="C33">
        <v>90</v>
      </c>
      <c r="D33">
        <v>91.89</v>
      </c>
      <c r="E33">
        <v>85.63</v>
      </c>
      <c r="F33">
        <v>91.44</v>
      </c>
      <c r="G33">
        <v>90.97</v>
      </c>
      <c r="H33">
        <v>89.85</v>
      </c>
      <c r="I33">
        <v>93.06</v>
      </c>
      <c r="J33">
        <v>87.06</v>
      </c>
      <c r="K33">
        <v>94.18</v>
      </c>
      <c r="L33">
        <v>92.48</v>
      </c>
      <c r="M33">
        <v>87.15</v>
      </c>
      <c r="N33">
        <v>91.93</v>
      </c>
    </row>
    <row r="34" spans="1:14" x14ac:dyDescent="0.25">
      <c r="A34" s="22" t="s">
        <v>28</v>
      </c>
      <c r="B34">
        <v>118.46</v>
      </c>
      <c r="C34">
        <v>108.31</v>
      </c>
      <c r="D34">
        <v>107.78</v>
      </c>
      <c r="E34">
        <v>109.89</v>
      </c>
      <c r="F34">
        <v>118.64</v>
      </c>
      <c r="G34">
        <v>130.49</v>
      </c>
      <c r="H34">
        <v>127.52</v>
      </c>
      <c r="I34">
        <v>125.35</v>
      </c>
      <c r="J34">
        <v>121.18</v>
      </c>
      <c r="K34">
        <v>120.62</v>
      </c>
      <c r="L34">
        <v>115.98</v>
      </c>
      <c r="M34">
        <v>117.27</v>
      </c>
      <c r="N34">
        <v>124.16</v>
      </c>
    </row>
    <row r="35" spans="1:14" x14ac:dyDescent="0.25">
      <c r="A35" s="22" t="s">
        <v>29</v>
      </c>
      <c r="B35">
        <v>64.569999999999993</v>
      </c>
      <c r="C35">
        <v>66.13</v>
      </c>
      <c r="D35">
        <v>66.06</v>
      </c>
      <c r="E35">
        <v>68.569999999999993</v>
      </c>
      <c r="F35">
        <v>77.599999999999994</v>
      </c>
      <c r="G35">
        <v>85.09</v>
      </c>
      <c r="H35">
        <v>86.34</v>
      </c>
      <c r="I35">
        <v>91.82</v>
      </c>
      <c r="J35">
        <v>86.98</v>
      </c>
      <c r="K35">
        <v>94.33</v>
      </c>
      <c r="L35">
        <v>92.73</v>
      </c>
      <c r="M35">
        <v>90.33</v>
      </c>
      <c r="N35">
        <v>93.98</v>
      </c>
    </row>
    <row r="36" spans="1:14" x14ac:dyDescent="0.25">
      <c r="A36" s="22" t="s">
        <v>34</v>
      </c>
      <c r="B36">
        <v>113.34</v>
      </c>
      <c r="C36">
        <v>94.82</v>
      </c>
      <c r="D36">
        <v>84.27</v>
      </c>
      <c r="E36">
        <v>91.3</v>
      </c>
      <c r="F36">
        <v>86.06</v>
      </c>
      <c r="G36">
        <v>104.03</v>
      </c>
      <c r="H36">
        <v>103.37</v>
      </c>
      <c r="I36">
        <v>110.07</v>
      </c>
      <c r="J36">
        <v>101.56</v>
      </c>
      <c r="K36">
        <v>103.75</v>
      </c>
      <c r="L36">
        <v>100.11</v>
      </c>
      <c r="M36">
        <v>94.67</v>
      </c>
      <c r="N36">
        <v>103.39</v>
      </c>
    </row>
    <row r="37" spans="1:14" ht="18" customHeight="1" x14ac:dyDescent="0.25">
      <c r="A37" s="23" t="s">
        <v>44</v>
      </c>
      <c r="B37" s="23"/>
    </row>
    <row r="38" spans="1:14" x14ac:dyDescent="0.25">
      <c r="A38" s="21" t="s">
        <v>39</v>
      </c>
      <c r="B38">
        <v>128.99</v>
      </c>
      <c r="C38">
        <v>81.27</v>
      </c>
      <c r="D38">
        <v>95.86</v>
      </c>
      <c r="E38">
        <v>84.51</v>
      </c>
      <c r="F38">
        <v>85.92</v>
      </c>
      <c r="G38">
        <v>95.9</v>
      </c>
      <c r="H38">
        <v>89.81</v>
      </c>
      <c r="I38">
        <v>92.05</v>
      </c>
      <c r="J38">
        <v>86.71</v>
      </c>
      <c r="K38">
        <v>100.22</v>
      </c>
      <c r="L38">
        <v>95.49</v>
      </c>
      <c r="M38">
        <v>95.91</v>
      </c>
      <c r="N38">
        <v>81.44</v>
      </c>
    </row>
    <row r="39" spans="1:14" x14ac:dyDescent="0.25">
      <c r="A39" s="22" t="s">
        <v>27</v>
      </c>
      <c r="B39">
        <v>134.1</v>
      </c>
      <c r="C39">
        <v>85.58</v>
      </c>
      <c r="D39">
        <v>93.31</v>
      </c>
      <c r="E39">
        <v>86.46</v>
      </c>
      <c r="F39">
        <v>91.02</v>
      </c>
      <c r="G39">
        <v>100.22</v>
      </c>
      <c r="H39">
        <v>90.94</v>
      </c>
      <c r="I39">
        <v>95</v>
      </c>
      <c r="J39">
        <v>89.57</v>
      </c>
      <c r="K39">
        <v>98.71</v>
      </c>
      <c r="L39">
        <v>96.71</v>
      </c>
      <c r="M39">
        <v>95.52</v>
      </c>
      <c r="N39">
        <v>88.78</v>
      </c>
    </row>
    <row r="40" spans="1:14" x14ac:dyDescent="0.25">
      <c r="A40" s="22" t="s">
        <v>28</v>
      </c>
      <c r="B40">
        <v>187.41</v>
      </c>
      <c r="C40">
        <v>104.68</v>
      </c>
      <c r="D40">
        <v>116.91</v>
      </c>
      <c r="E40">
        <v>105.42</v>
      </c>
      <c r="F40">
        <v>97.5</v>
      </c>
      <c r="G40">
        <v>107.16</v>
      </c>
      <c r="H40">
        <v>115.45</v>
      </c>
      <c r="I40">
        <v>103.53</v>
      </c>
      <c r="J40">
        <v>95.06</v>
      </c>
      <c r="K40">
        <v>96.09</v>
      </c>
      <c r="L40">
        <v>113.21</v>
      </c>
      <c r="M40">
        <v>115.06</v>
      </c>
      <c r="N40">
        <v>118.08</v>
      </c>
    </row>
    <row r="41" spans="1:14" ht="17.25" customHeight="1" x14ac:dyDescent="0.25">
      <c r="A41" s="22" t="s">
        <v>29</v>
      </c>
      <c r="B41">
        <v>122.9</v>
      </c>
      <c r="C41">
        <v>77.19</v>
      </c>
      <c r="D41">
        <v>85.19</v>
      </c>
      <c r="E41">
        <v>78.41</v>
      </c>
      <c r="F41">
        <v>80.64</v>
      </c>
      <c r="G41">
        <v>87.62</v>
      </c>
      <c r="H41">
        <v>84.8</v>
      </c>
      <c r="I41">
        <v>88.46</v>
      </c>
      <c r="J41">
        <v>81.84</v>
      </c>
      <c r="K41">
        <v>94.47</v>
      </c>
      <c r="L41">
        <v>90.85</v>
      </c>
      <c r="M41">
        <v>93.31</v>
      </c>
      <c r="N41">
        <v>84.34</v>
      </c>
    </row>
    <row r="42" spans="1:14" x14ac:dyDescent="0.25">
      <c r="A42" s="22" t="s">
        <v>34</v>
      </c>
      <c r="B42">
        <v>135.75</v>
      </c>
      <c r="C42">
        <v>84.9</v>
      </c>
      <c r="D42">
        <v>93.31</v>
      </c>
      <c r="E42">
        <v>110.22</v>
      </c>
      <c r="F42">
        <v>110.32</v>
      </c>
      <c r="G42">
        <v>116.01</v>
      </c>
      <c r="H42">
        <v>94.23</v>
      </c>
      <c r="I42">
        <v>97.31</v>
      </c>
      <c r="J42">
        <v>95.51</v>
      </c>
      <c r="K42">
        <v>95.95</v>
      </c>
      <c r="L42">
        <v>94.49</v>
      </c>
      <c r="M42">
        <v>97.98</v>
      </c>
      <c r="N42">
        <v>87.83</v>
      </c>
    </row>
    <row r="43" spans="1:14" ht="15.75" customHeight="1" x14ac:dyDescent="0.25">
      <c r="A43" s="23" t="s">
        <v>45</v>
      </c>
      <c r="B43" s="23"/>
    </row>
    <row r="44" spans="1:14" x14ac:dyDescent="0.25">
      <c r="A44" s="21" t="s">
        <v>39</v>
      </c>
      <c r="B44">
        <v>68.19</v>
      </c>
      <c r="C44">
        <v>83.93</v>
      </c>
      <c r="D44">
        <v>98.56</v>
      </c>
      <c r="E44">
        <v>106.47</v>
      </c>
      <c r="F44">
        <v>116.01</v>
      </c>
      <c r="G44">
        <v>115.02</v>
      </c>
      <c r="H44">
        <v>109.03</v>
      </c>
      <c r="I44">
        <v>109.55</v>
      </c>
      <c r="J44">
        <v>102.06</v>
      </c>
      <c r="K44">
        <v>95.86</v>
      </c>
      <c r="L44">
        <v>101.35</v>
      </c>
      <c r="M44">
        <v>96.13</v>
      </c>
      <c r="N44">
        <v>89.41</v>
      </c>
    </row>
    <row r="45" spans="1:14" ht="15.6" customHeight="1" x14ac:dyDescent="0.25">
      <c r="A45" s="22" t="s">
        <v>27</v>
      </c>
      <c r="B45">
        <v>109.25</v>
      </c>
      <c r="C45">
        <v>107.74</v>
      </c>
      <c r="D45">
        <v>118.45</v>
      </c>
      <c r="E45">
        <v>118.52</v>
      </c>
      <c r="F45">
        <v>124.94</v>
      </c>
      <c r="G45">
        <v>123.42</v>
      </c>
      <c r="H45">
        <v>116.22</v>
      </c>
      <c r="I45">
        <v>111.15</v>
      </c>
      <c r="J45">
        <v>109.56</v>
      </c>
      <c r="K45">
        <v>99.97</v>
      </c>
      <c r="L45">
        <v>103.38</v>
      </c>
      <c r="M45">
        <v>101.54</v>
      </c>
      <c r="N45">
        <v>97.78</v>
      </c>
    </row>
    <row r="46" spans="1:14" x14ac:dyDescent="0.25">
      <c r="A46" s="22" t="s">
        <v>28</v>
      </c>
      <c r="B46">
        <v>103.54</v>
      </c>
      <c r="C46">
        <v>118.34</v>
      </c>
      <c r="D46">
        <v>127.04</v>
      </c>
      <c r="E46">
        <v>122.87</v>
      </c>
      <c r="F46">
        <v>128.59</v>
      </c>
      <c r="G46">
        <v>146.91</v>
      </c>
      <c r="H46">
        <v>140.16</v>
      </c>
      <c r="I46">
        <v>136.53</v>
      </c>
      <c r="J46">
        <v>127.68</v>
      </c>
      <c r="K46">
        <v>120.86</v>
      </c>
      <c r="L46">
        <v>124.65</v>
      </c>
      <c r="M46">
        <v>120.12</v>
      </c>
      <c r="N46">
        <v>113.62</v>
      </c>
    </row>
    <row r="47" spans="1:14" x14ac:dyDescent="0.25">
      <c r="A47" s="22" t="s">
        <v>29</v>
      </c>
      <c r="B47">
        <v>63.75</v>
      </c>
      <c r="C47">
        <v>73.64</v>
      </c>
      <c r="D47">
        <v>85.5</v>
      </c>
      <c r="E47">
        <v>86.5</v>
      </c>
      <c r="F47">
        <v>105.25</v>
      </c>
      <c r="G47">
        <v>106.42</v>
      </c>
      <c r="H47">
        <v>105.3</v>
      </c>
      <c r="I47">
        <v>103.32</v>
      </c>
      <c r="J47">
        <v>102.19</v>
      </c>
      <c r="K47">
        <v>98.3</v>
      </c>
      <c r="L47">
        <v>100.64</v>
      </c>
      <c r="M47">
        <v>96.71</v>
      </c>
      <c r="N47">
        <v>93.35</v>
      </c>
    </row>
    <row r="48" spans="1:14" x14ac:dyDescent="0.25">
      <c r="A48" s="22" t="s">
        <v>34</v>
      </c>
      <c r="B48">
        <v>111.86</v>
      </c>
      <c r="C48">
        <v>124.3</v>
      </c>
      <c r="D48">
        <v>116.86</v>
      </c>
      <c r="E48">
        <v>124.98</v>
      </c>
      <c r="F48">
        <v>143.1</v>
      </c>
      <c r="G48">
        <v>116.35</v>
      </c>
      <c r="H48">
        <v>113.05</v>
      </c>
      <c r="I48">
        <v>118.49</v>
      </c>
      <c r="J48">
        <v>111.83</v>
      </c>
      <c r="K48">
        <v>110.91</v>
      </c>
      <c r="L48">
        <v>110.95</v>
      </c>
      <c r="M48">
        <v>109.25</v>
      </c>
      <c r="N48">
        <v>102.2</v>
      </c>
    </row>
    <row r="49" spans="1:14" x14ac:dyDescent="0.25">
      <c r="A49" s="23" t="s">
        <v>46</v>
      </c>
      <c r="B49" s="23"/>
    </row>
    <row r="50" spans="1:14" x14ac:dyDescent="0.25">
      <c r="A50" s="21" t="s">
        <v>39</v>
      </c>
      <c r="B50">
        <v>85.73</v>
      </c>
      <c r="C50">
        <v>156.41</v>
      </c>
      <c r="D50">
        <v>94.77</v>
      </c>
      <c r="E50">
        <v>93.92</v>
      </c>
      <c r="F50">
        <v>96.28</v>
      </c>
      <c r="G50">
        <v>96.39</v>
      </c>
      <c r="H50">
        <v>92.58</v>
      </c>
      <c r="I50">
        <v>95.99</v>
      </c>
      <c r="J50">
        <v>98.37</v>
      </c>
      <c r="K50">
        <v>98.57</v>
      </c>
      <c r="L50">
        <v>93.43</v>
      </c>
      <c r="M50">
        <v>89.94</v>
      </c>
      <c r="N50">
        <v>87.16</v>
      </c>
    </row>
    <row r="51" spans="1:14" x14ac:dyDescent="0.25">
      <c r="A51" s="22" t="s">
        <v>27</v>
      </c>
      <c r="B51">
        <v>91.16</v>
      </c>
      <c r="C51">
        <v>155.06</v>
      </c>
      <c r="D51">
        <v>94.27</v>
      </c>
      <c r="E51">
        <v>98.44</v>
      </c>
      <c r="F51">
        <v>104.02</v>
      </c>
      <c r="G51">
        <v>99.7</v>
      </c>
      <c r="H51">
        <v>94.36</v>
      </c>
      <c r="I51">
        <v>98.82</v>
      </c>
      <c r="J51">
        <v>97.1</v>
      </c>
      <c r="K51">
        <v>119.34</v>
      </c>
      <c r="L51">
        <v>90.75</v>
      </c>
      <c r="M51">
        <v>84.58</v>
      </c>
      <c r="N51">
        <v>92.67</v>
      </c>
    </row>
    <row r="52" spans="1:14" x14ac:dyDescent="0.25">
      <c r="A52" s="22" t="s">
        <v>28</v>
      </c>
      <c r="B52">
        <v>117.68</v>
      </c>
      <c r="C52">
        <v>181.41</v>
      </c>
      <c r="D52">
        <v>129.05000000000001</v>
      </c>
      <c r="E52">
        <v>123.55</v>
      </c>
      <c r="F52">
        <v>121.2</v>
      </c>
      <c r="G52">
        <v>123.56</v>
      </c>
      <c r="H52">
        <v>121.68</v>
      </c>
      <c r="I52">
        <v>113.26</v>
      </c>
      <c r="J52">
        <v>115.66</v>
      </c>
      <c r="K52">
        <v>109.4</v>
      </c>
      <c r="L52">
        <v>115.69</v>
      </c>
      <c r="M52">
        <v>111.74</v>
      </c>
      <c r="N52">
        <v>105.8</v>
      </c>
    </row>
    <row r="53" spans="1:14" x14ac:dyDescent="0.25">
      <c r="A53" s="22" t="s">
        <v>29</v>
      </c>
      <c r="B53">
        <v>87.62</v>
      </c>
      <c r="C53">
        <v>156.27000000000001</v>
      </c>
      <c r="D53">
        <v>90.72</v>
      </c>
      <c r="E53">
        <v>86.5</v>
      </c>
      <c r="F53">
        <v>89.8</v>
      </c>
      <c r="G53">
        <v>91.32</v>
      </c>
      <c r="H53">
        <v>90.84</v>
      </c>
      <c r="I53">
        <v>89.91</v>
      </c>
      <c r="J53">
        <v>91.22</v>
      </c>
      <c r="K53">
        <v>95.34</v>
      </c>
      <c r="L53">
        <v>90.14</v>
      </c>
      <c r="M53">
        <v>88.48</v>
      </c>
      <c r="N53">
        <v>87.77</v>
      </c>
    </row>
    <row r="54" spans="1:14" x14ac:dyDescent="0.25">
      <c r="A54" s="22" t="s">
        <v>34</v>
      </c>
      <c r="B54">
        <v>97.78</v>
      </c>
      <c r="C54">
        <v>163.82</v>
      </c>
      <c r="D54">
        <v>54.55</v>
      </c>
      <c r="E54">
        <v>114.5</v>
      </c>
      <c r="F54">
        <v>129.76</v>
      </c>
      <c r="G54">
        <v>99.34</v>
      </c>
      <c r="H54">
        <v>90.41</v>
      </c>
      <c r="I54">
        <v>98.29</v>
      </c>
      <c r="J54">
        <v>93.02</v>
      </c>
      <c r="K54">
        <v>95.19</v>
      </c>
      <c r="L54">
        <v>92.1</v>
      </c>
      <c r="M54">
        <v>93</v>
      </c>
      <c r="N54">
        <v>91.55</v>
      </c>
    </row>
    <row r="55" spans="1:14" x14ac:dyDescent="0.25">
      <c r="A55" s="23" t="s">
        <v>47</v>
      </c>
      <c r="B55" s="23"/>
    </row>
    <row r="56" spans="1:14" x14ac:dyDescent="0.25">
      <c r="A56" s="21" t="s">
        <v>39</v>
      </c>
      <c r="B56">
        <v>100.46</v>
      </c>
      <c r="C56">
        <v>106.32</v>
      </c>
      <c r="D56">
        <v>100.27</v>
      </c>
      <c r="E56">
        <v>100.53</v>
      </c>
      <c r="F56">
        <v>105.75</v>
      </c>
      <c r="G56">
        <v>105.36</v>
      </c>
      <c r="H56">
        <v>108.74</v>
      </c>
      <c r="I56">
        <v>108</v>
      </c>
      <c r="J56">
        <v>99.57</v>
      </c>
      <c r="K56">
        <v>104.41</v>
      </c>
      <c r="L56">
        <v>97.45</v>
      </c>
      <c r="M56">
        <v>100.63</v>
      </c>
      <c r="N56">
        <v>89.38</v>
      </c>
    </row>
    <row r="57" spans="1:14" x14ac:dyDescent="0.25">
      <c r="A57" s="22" t="s">
        <v>27</v>
      </c>
      <c r="B57">
        <v>106.04</v>
      </c>
      <c r="C57">
        <v>118.44</v>
      </c>
      <c r="D57">
        <v>106.54</v>
      </c>
      <c r="E57">
        <v>102.04</v>
      </c>
      <c r="F57">
        <v>106.65</v>
      </c>
      <c r="G57">
        <v>106.26</v>
      </c>
      <c r="H57">
        <v>108.91</v>
      </c>
      <c r="I57">
        <v>109.02</v>
      </c>
      <c r="J57">
        <v>99.83</v>
      </c>
      <c r="K57">
        <v>104.43</v>
      </c>
      <c r="L57">
        <v>97.21</v>
      </c>
      <c r="M57">
        <v>99.62</v>
      </c>
      <c r="N57">
        <v>92.75</v>
      </c>
    </row>
    <row r="58" spans="1:14" x14ac:dyDescent="0.25">
      <c r="A58" s="22" t="s">
        <v>28</v>
      </c>
      <c r="B58">
        <v>110.23</v>
      </c>
      <c r="C58">
        <v>122.08</v>
      </c>
      <c r="D58">
        <v>113.06</v>
      </c>
      <c r="E58">
        <v>102.09</v>
      </c>
      <c r="F58">
        <v>109.27</v>
      </c>
      <c r="G58">
        <v>110.81</v>
      </c>
      <c r="H58">
        <v>111.61</v>
      </c>
      <c r="I58">
        <v>109.12</v>
      </c>
      <c r="J58">
        <v>107.3</v>
      </c>
      <c r="K58">
        <v>99.28</v>
      </c>
      <c r="L58">
        <v>100.84</v>
      </c>
      <c r="M58">
        <v>102.6</v>
      </c>
      <c r="N58">
        <v>98.29</v>
      </c>
    </row>
    <row r="59" spans="1:14" x14ac:dyDescent="0.25">
      <c r="A59" s="22" t="s">
        <v>29</v>
      </c>
      <c r="B59">
        <v>94.71</v>
      </c>
      <c r="C59">
        <v>100.11</v>
      </c>
      <c r="D59">
        <v>95.97</v>
      </c>
      <c r="E59">
        <v>96.67</v>
      </c>
      <c r="F59">
        <v>102.12</v>
      </c>
      <c r="G59">
        <v>102.76</v>
      </c>
      <c r="H59">
        <v>105.93</v>
      </c>
      <c r="I59">
        <v>105.1</v>
      </c>
      <c r="J59">
        <v>97.43</v>
      </c>
      <c r="K59">
        <v>102.36</v>
      </c>
      <c r="L59">
        <v>97.54</v>
      </c>
      <c r="M59">
        <v>98.55</v>
      </c>
      <c r="N59">
        <v>93.49</v>
      </c>
    </row>
    <row r="60" spans="1:14" x14ac:dyDescent="0.25">
      <c r="A60" s="28" t="s">
        <v>34</v>
      </c>
      <c r="B60" s="29">
        <v>102.88</v>
      </c>
      <c r="C60" s="29">
        <v>108.37</v>
      </c>
      <c r="D60" s="29">
        <v>98.91</v>
      </c>
      <c r="E60" s="29">
        <v>115.03</v>
      </c>
      <c r="F60" s="29">
        <v>97.41</v>
      </c>
      <c r="G60" s="29">
        <v>101</v>
      </c>
      <c r="H60" s="29">
        <v>100.96</v>
      </c>
      <c r="I60" s="29">
        <v>107.82</v>
      </c>
      <c r="J60" s="29">
        <v>96.4</v>
      </c>
      <c r="K60" s="29">
        <v>99.77</v>
      </c>
      <c r="L60" s="29">
        <v>95.33</v>
      </c>
      <c r="M60" s="29">
        <v>91.41</v>
      </c>
      <c r="N60" s="29">
        <v>91.6</v>
      </c>
    </row>
    <row r="61" spans="1:14" x14ac:dyDescent="0.25">
      <c r="A61" s="9" t="s">
        <v>15</v>
      </c>
    </row>
    <row r="62" spans="1:14" x14ac:dyDescent="0.25">
      <c r="A62" s="36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4" x14ac:dyDescent="0.25">
      <c r="A63" t="s">
        <v>14</v>
      </c>
    </row>
    <row r="64" spans="1:14" x14ac:dyDescent="0.25">
      <c r="A64" s="36" t="str">
        <f>Ficha!$B$12</f>
        <v>1. Dados de 2004 a 2010 alterados em relação ao IDB anterior.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 t="str">
        <f>Ficha!$B$13</f>
        <v>2. Para poliomielite, só estão incluídas as vacinações de rotina.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45" customHeight="1" x14ac:dyDescent="0.25">
      <c r="A66" s="36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 t="str">
        <f>Ficha!$B$15</f>
        <v>4. Para poliomielite, só estão incluídas as vacinações de rotina.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33.75" customHeight="1" x14ac:dyDescent="0.25">
      <c r="A68" s="36" t="str">
        <f>Ficha!$B$16</f>
        <v>5. O indicador apresenta valores acima de 100%, tanto por erros de registro das doses aplicadas como pela imprecisão das estimativas utilizadas da população alvo.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70" spans="1:11" x14ac:dyDescent="0.25">
      <c r="A70" t="s">
        <v>17</v>
      </c>
      <c r="B70" s="1">
        <f>Ficha!$B$18</f>
        <v>42717</v>
      </c>
    </row>
    <row r="71" spans="1:11" x14ac:dyDescent="0.25">
      <c r="B71" s="1" t="str">
        <f>Ficha!$B$19</f>
        <v>CEPI-DSS/ ENSP/FIOCRUZ</v>
      </c>
    </row>
  </sheetData>
  <mergeCells count="7">
    <mergeCell ref="A3:L3"/>
    <mergeCell ref="A68:K68"/>
    <mergeCell ref="A62:K62"/>
    <mergeCell ref="A64:K64"/>
    <mergeCell ref="A65:K65"/>
    <mergeCell ref="A66:K66"/>
    <mergeCell ref="A67:K67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53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22.140625" customWidth="1"/>
    <col min="2" max="11" width="12.5703125" customWidth="1"/>
  </cols>
  <sheetData>
    <row r="1" spans="1:11" s="13" customFormat="1" ht="18.75" x14ac:dyDescent="0.3">
      <c r="A1" s="12" t="str">
        <f>Ficha!A2</f>
        <v>Atenção à Saúde</v>
      </c>
    </row>
    <row r="2" spans="1:11" s="13" customFormat="1" ht="18.75" x14ac:dyDescent="0.3">
      <c r="A2" s="12" t="str">
        <f>Ficha!A3</f>
        <v>Indicadores de atenção preventiva</v>
      </c>
    </row>
    <row r="3" spans="1:11" s="13" customFormat="1" ht="18.75" x14ac:dyDescent="0.3">
      <c r="A3" s="14" t="str">
        <f>Ficha!A4</f>
        <v>Ind030203RN - Proporção de crianças com esquema vacinal básico completo na idade-alvo, por ano, segundo Brasil, Região Norte,estados da região Norte  e tipo de imunobiológico</v>
      </c>
    </row>
    <row r="4" spans="1:11" s="13" customFormat="1" ht="18.75" x14ac:dyDescent="0.3">
      <c r="A4" s="12" t="s">
        <v>30</v>
      </c>
    </row>
    <row r="5" spans="1:11" x14ac:dyDescent="0.25">
      <c r="A5" s="2" t="s">
        <v>31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6" t="s">
        <v>26</v>
      </c>
      <c r="B7" s="18">
        <f>MIN(Tabela!B7,100)</f>
        <v>100</v>
      </c>
      <c r="C7" s="18">
        <f>MIN(Tabela!C7,100)</f>
        <v>100</v>
      </c>
      <c r="D7" s="18">
        <f>MIN(Tabela!D7,100)</f>
        <v>100</v>
      </c>
      <c r="E7" s="18">
        <f>MIN(Tabela!E7,100)</f>
        <v>100</v>
      </c>
      <c r="F7" s="18">
        <f>MIN(Tabela!F7,100)</f>
        <v>100</v>
      </c>
      <c r="G7" s="18">
        <f>MIN(Tabela!G7,100)</f>
        <v>100</v>
      </c>
      <c r="H7" s="18">
        <f>MIN(Tabela!H7,100)</f>
        <v>100</v>
      </c>
      <c r="I7" s="18">
        <f>MIN(Tabela!I7,100)</f>
        <v>100</v>
      </c>
      <c r="J7" s="18">
        <f>MIN(Tabela!K7,100)</f>
        <v>100</v>
      </c>
      <c r="K7" s="18">
        <f>MIN(Tabela!L7,100)</f>
        <v>100</v>
      </c>
    </row>
    <row r="8" spans="1:11" x14ac:dyDescent="0.25">
      <c r="A8" s="16" t="s">
        <v>27</v>
      </c>
      <c r="B8" s="18">
        <f>MIN(Tabela!B19,100)</f>
        <v>100</v>
      </c>
      <c r="C8" s="18">
        <f>MIN(Tabela!C19,100)</f>
        <v>100</v>
      </c>
      <c r="D8" s="18">
        <f>MIN(Tabela!D19,100)</f>
        <v>100</v>
      </c>
      <c r="E8" s="18">
        <f>MIN(Tabela!E19,100)</f>
        <v>100</v>
      </c>
      <c r="F8" s="18">
        <f>MIN(Tabela!F19,100)</f>
        <v>100</v>
      </c>
      <c r="G8" s="18">
        <f>MIN(Tabela!G19,100)</f>
        <v>100</v>
      </c>
      <c r="H8" s="18">
        <f>MIN(Tabela!H19,100)</f>
        <v>100</v>
      </c>
      <c r="I8" s="18">
        <f>MIN(Tabela!I19,100)</f>
        <v>100</v>
      </c>
      <c r="J8" s="18">
        <f>MIN(Tabela!K19,100)</f>
        <v>100</v>
      </c>
      <c r="K8" s="18">
        <f>MIN(Tabela!L19,100)</f>
        <v>100</v>
      </c>
    </row>
    <row r="9" spans="1:11" x14ac:dyDescent="0.25">
      <c r="A9" s="16" t="s">
        <v>28</v>
      </c>
      <c r="B9" s="18">
        <f>MIN(Tabela!B25,100)</f>
        <v>100</v>
      </c>
      <c r="C9" s="18">
        <f>MIN(Tabela!C25,100)</f>
        <v>100</v>
      </c>
      <c r="D9" s="18">
        <f>MIN(Tabela!D25,100)</f>
        <v>100</v>
      </c>
      <c r="E9" s="18">
        <f>MIN(Tabela!E25,100)</f>
        <v>100</v>
      </c>
      <c r="F9" s="18">
        <f>MIN(Tabela!F25,100)</f>
        <v>100</v>
      </c>
      <c r="G9" s="18">
        <f>MIN(Tabela!G25,100)</f>
        <v>100</v>
      </c>
      <c r="H9" s="18">
        <f>MIN(Tabela!H25,100)</f>
        <v>100</v>
      </c>
      <c r="I9" s="18">
        <f>MIN(Tabela!I25,100)</f>
        <v>100</v>
      </c>
      <c r="J9" s="18">
        <f>MIN(Tabela!K25,100)</f>
        <v>100</v>
      </c>
      <c r="K9" s="18">
        <f>MIN(Tabela!L25,100)</f>
        <v>100</v>
      </c>
    </row>
    <row r="10" spans="1:11" x14ac:dyDescent="0.25">
      <c r="A10" s="16" t="s">
        <v>29</v>
      </c>
      <c r="B10" s="18">
        <f>MIN(Tabela!B31,100)</f>
        <v>100</v>
      </c>
      <c r="C10" s="18">
        <f>MIN(Tabela!C31,100)</f>
        <v>100</v>
      </c>
      <c r="D10" s="18">
        <f>MIN(Tabela!D31,100)</f>
        <v>100</v>
      </c>
      <c r="E10" s="18">
        <f>MIN(Tabela!E31,100)</f>
        <v>100</v>
      </c>
      <c r="F10" s="18">
        <f>MIN(Tabela!F31,100)</f>
        <v>100</v>
      </c>
      <c r="G10" s="18">
        <f>MIN(Tabela!G31,100)</f>
        <v>100</v>
      </c>
      <c r="H10" s="18">
        <f>MIN(Tabela!H31,100)</f>
        <v>100</v>
      </c>
      <c r="I10" s="18">
        <f>MIN(Tabela!I31,100)</f>
        <v>100</v>
      </c>
      <c r="J10" s="18">
        <f>MIN(Tabela!K31,100)</f>
        <v>100</v>
      </c>
      <c r="K10" s="18">
        <f>MIN(Tabela!L31,100)</f>
        <v>100</v>
      </c>
    </row>
    <row r="11" spans="1:11" x14ac:dyDescent="0.25">
      <c r="A11" s="16" t="s">
        <v>32</v>
      </c>
      <c r="B11" s="18"/>
      <c r="C11" s="18"/>
      <c r="D11" s="18">
        <f>MIN(Tabela!D13,100)</f>
        <v>100</v>
      </c>
      <c r="E11" s="18">
        <f>MIN(Tabela!E13,100)</f>
        <v>100</v>
      </c>
      <c r="F11" s="18">
        <f>MIN(Tabela!F13,100)</f>
        <v>100</v>
      </c>
      <c r="G11" s="18">
        <f>MIN(Tabela!G13,100)</f>
        <v>100</v>
      </c>
      <c r="H11" s="18">
        <f>MIN(Tabela!H13,100)</f>
        <v>100</v>
      </c>
      <c r="I11" s="18">
        <f>MIN(Tabela!I13,100)</f>
        <v>100</v>
      </c>
      <c r="J11" s="18">
        <f>MIN(Tabela!K13,100)</f>
        <v>100</v>
      </c>
      <c r="K11" s="18">
        <f>MIN(Tabela!L13,100)</f>
        <v>100</v>
      </c>
    </row>
    <row r="12" spans="1:11" x14ac:dyDescent="0.25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6" t="s">
        <v>26</v>
      </c>
      <c r="B13" s="18" t="e">
        <f>MIN(Tabela!#REF!,100)</f>
        <v>#REF!</v>
      </c>
      <c r="C13" s="18" t="e">
        <f>MIN(Tabela!#REF!,100)</f>
        <v>#REF!</v>
      </c>
      <c r="D13" s="18" t="e">
        <f>MIN(Tabela!#REF!,100)</f>
        <v>#REF!</v>
      </c>
      <c r="E13" s="18" t="e">
        <f>MIN(Tabela!#REF!,100)</f>
        <v>#REF!</v>
      </c>
      <c r="F13" s="18" t="e">
        <f>MIN(Tabela!#REF!,100)</f>
        <v>#REF!</v>
      </c>
      <c r="G13" s="18" t="e">
        <f>MIN(Tabela!#REF!,100)</f>
        <v>#REF!</v>
      </c>
      <c r="H13" s="18" t="e">
        <f>MIN(Tabela!#REF!,100)</f>
        <v>#REF!</v>
      </c>
      <c r="I13" s="18" t="e">
        <f>MIN(Tabela!#REF!,100)</f>
        <v>#REF!</v>
      </c>
      <c r="J13" s="18" t="e">
        <f>MIN(Tabela!#REF!,100)</f>
        <v>#REF!</v>
      </c>
      <c r="K13" s="18" t="e">
        <f>MIN(Tabela!#REF!,100)</f>
        <v>#REF!</v>
      </c>
    </row>
    <row r="14" spans="1:11" x14ac:dyDescent="0.25">
      <c r="A14" s="16" t="s">
        <v>27</v>
      </c>
      <c r="B14" s="18" t="e">
        <f>MIN(Tabela!#REF!,100)</f>
        <v>#REF!</v>
      </c>
      <c r="C14" s="18" t="e">
        <f>MIN(Tabela!#REF!,100)</f>
        <v>#REF!</v>
      </c>
      <c r="D14" s="18" t="e">
        <f>MIN(Tabela!#REF!,100)</f>
        <v>#REF!</v>
      </c>
      <c r="E14" s="18" t="e">
        <f>MIN(Tabela!#REF!,100)</f>
        <v>#REF!</v>
      </c>
      <c r="F14" s="18" t="e">
        <f>MIN(Tabela!#REF!,100)</f>
        <v>#REF!</v>
      </c>
      <c r="G14" s="18" t="e">
        <f>MIN(Tabela!#REF!,100)</f>
        <v>#REF!</v>
      </c>
      <c r="H14" s="18" t="e">
        <f>MIN(Tabela!#REF!,100)</f>
        <v>#REF!</v>
      </c>
      <c r="I14" s="18" t="e">
        <f>MIN(Tabela!#REF!,100)</f>
        <v>#REF!</v>
      </c>
      <c r="J14" s="18" t="e">
        <f>MIN(Tabela!#REF!,100)</f>
        <v>#REF!</v>
      </c>
      <c r="K14" s="18" t="e">
        <f>MIN(Tabela!#REF!,100)</f>
        <v>#REF!</v>
      </c>
    </row>
    <row r="15" spans="1:11" x14ac:dyDescent="0.25">
      <c r="A15" s="16" t="s">
        <v>28</v>
      </c>
      <c r="B15" s="18" t="e">
        <f>MIN(Tabela!#REF!,100)</f>
        <v>#REF!</v>
      </c>
      <c r="C15" s="18" t="e">
        <f>MIN(Tabela!#REF!,100)</f>
        <v>#REF!</v>
      </c>
      <c r="D15" s="18" t="e">
        <f>MIN(Tabela!#REF!,100)</f>
        <v>#REF!</v>
      </c>
      <c r="E15" s="18" t="e">
        <f>MIN(Tabela!#REF!,100)</f>
        <v>#REF!</v>
      </c>
      <c r="F15" s="18" t="e">
        <f>MIN(Tabela!#REF!,100)</f>
        <v>#REF!</v>
      </c>
      <c r="G15" s="18" t="e">
        <f>MIN(Tabela!#REF!,100)</f>
        <v>#REF!</v>
      </c>
      <c r="H15" s="18" t="e">
        <f>MIN(Tabela!#REF!,100)</f>
        <v>#REF!</v>
      </c>
      <c r="I15" s="18" t="e">
        <f>MIN(Tabela!#REF!,100)</f>
        <v>#REF!</v>
      </c>
      <c r="J15" s="18" t="e">
        <f>MIN(Tabela!#REF!,100)</f>
        <v>#REF!</v>
      </c>
      <c r="K15" s="18" t="e">
        <f>MIN(Tabela!#REF!,100)</f>
        <v>#REF!</v>
      </c>
    </row>
    <row r="16" spans="1:11" x14ac:dyDescent="0.25">
      <c r="A16" s="16" t="s">
        <v>29</v>
      </c>
      <c r="B16" s="18" t="e">
        <f>MIN(Tabela!#REF!,100)</f>
        <v>#REF!</v>
      </c>
      <c r="C16" s="18" t="e">
        <f>MIN(Tabela!#REF!,100)</f>
        <v>#REF!</v>
      </c>
      <c r="D16" s="18" t="e">
        <f>MIN(Tabela!#REF!,100)</f>
        <v>#REF!</v>
      </c>
      <c r="E16" s="18" t="e">
        <f>MIN(Tabela!#REF!,100)</f>
        <v>#REF!</v>
      </c>
      <c r="F16" s="18" t="e">
        <f>MIN(Tabela!#REF!,100)</f>
        <v>#REF!</v>
      </c>
      <c r="G16" s="18" t="e">
        <f>MIN(Tabela!#REF!,100)</f>
        <v>#REF!</v>
      </c>
      <c r="H16" s="18" t="e">
        <f>MIN(Tabela!#REF!,100)</f>
        <v>#REF!</v>
      </c>
      <c r="I16" s="18" t="e">
        <f>MIN(Tabela!#REF!,100)</f>
        <v>#REF!</v>
      </c>
      <c r="J16" s="18" t="e">
        <f>MIN(Tabela!#REF!,100)</f>
        <v>#REF!</v>
      </c>
      <c r="K16" s="18" t="e">
        <f>MIN(Tabela!#REF!,100)</f>
        <v>#REF!</v>
      </c>
    </row>
    <row r="17" spans="1:11" x14ac:dyDescent="0.25">
      <c r="A17" s="16" t="s">
        <v>32</v>
      </c>
      <c r="B17" s="18"/>
      <c r="C17" s="18"/>
      <c r="D17" s="18">
        <f>MIN(Tabela!D8,100)</f>
        <v>98.55</v>
      </c>
      <c r="E17" s="18">
        <f>MIN(Tabela!E8,100)</f>
        <v>97.47</v>
      </c>
      <c r="F17" s="18">
        <f>MIN(Tabela!F8,100)</f>
        <v>100</v>
      </c>
      <c r="G17" s="18">
        <f>MIN(Tabela!G8,100)</f>
        <v>100</v>
      </c>
      <c r="H17" s="18">
        <f>MIN(Tabela!H8,100)</f>
        <v>100</v>
      </c>
      <c r="I17" s="18">
        <f>MIN(Tabela!I8,100)</f>
        <v>100</v>
      </c>
      <c r="J17" s="18">
        <f>MIN(Tabela!K8,100)</f>
        <v>99.5</v>
      </c>
      <c r="K17" s="18">
        <f>MIN(Tabela!L8,100)</f>
        <v>98.01</v>
      </c>
    </row>
    <row r="18" spans="1:11" x14ac:dyDescent="0.25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6" t="s">
        <v>26</v>
      </c>
      <c r="B19" s="18">
        <f>MIN(Tabela!B26,100)</f>
        <v>65.06</v>
      </c>
      <c r="C19" s="18">
        <f>MIN(Tabela!C26,100)</f>
        <v>79.12</v>
      </c>
      <c r="D19" s="18">
        <f>MIN(Tabela!D26,100)</f>
        <v>97.3</v>
      </c>
      <c r="E19" s="18">
        <f>MIN(Tabela!E26,100)</f>
        <v>100</v>
      </c>
      <c r="F19" s="18">
        <f>MIN(Tabela!F26,100)</f>
        <v>86.59</v>
      </c>
      <c r="G19" s="18">
        <f>MIN(Tabela!G26,100)</f>
        <v>89.71</v>
      </c>
      <c r="H19" s="18">
        <f>MIN(Tabela!H26,100)</f>
        <v>88.14</v>
      </c>
      <c r="I19" s="18">
        <f>MIN(Tabela!I26,100)</f>
        <v>100</v>
      </c>
      <c r="J19" s="18">
        <f>MIN(Tabela!K26,100)</f>
        <v>93.94</v>
      </c>
      <c r="K19" s="18">
        <f>MIN(Tabela!L26,100)</f>
        <v>92.41</v>
      </c>
    </row>
    <row r="20" spans="1:11" x14ac:dyDescent="0.25">
      <c r="A20" s="16" t="s">
        <v>27</v>
      </c>
      <c r="B20" s="18">
        <f>MIN(Tabela!B32,100)</f>
        <v>74.81</v>
      </c>
      <c r="C20" s="18">
        <f>MIN(Tabela!C32,100)</f>
        <v>72.37</v>
      </c>
      <c r="D20" s="18">
        <f>MIN(Tabela!D32,100)</f>
        <v>72.209999999999994</v>
      </c>
      <c r="E20" s="18">
        <f>MIN(Tabela!E32,100)</f>
        <v>76.790000000000006</v>
      </c>
      <c r="F20" s="18">
        <f>MIN(Tabela!F32,100)</f>
        <v>88.5</v>
      </c>
      <c r="G20" s="18">
        <f>MIN(Tabela!G32,100)</f>
        <v>92.16</v>
      </c>
      <c r="H20" s="18">
        <f>MIN(Tabela!H32,100)</f>
        <v>91.34</v>
      </c>
      <c r="I20" s="18">
        <f>MIN(Tabela!I32,100)</f>
        <v>94.78</v>
      </c>
      <c r="J20" s="18">
        <f>MIN(Tabela!K32,100)</f>
        <v>97.41</v>
      </c>
      <c r="K20" s="18">
        <f>MIN(Tabela!L32,100)</f>
        <v>94.17</v>
      </c>
    </row>
    <row r="21" spans="1:11" x14ac:dyDescent="0.25">
      <c r="A21" s="16" t="s">
        <v>28</v>
      </c>
      <c r="B21" s="18">
        <f>MIN(Tabela!B14,100)</f>
        <v>78.13</v>
      </c>
      <c r="C21" s="18">
        <f>MIN(Tabela!C14,100)</f>
        <v>87.85</v>
      </c>
      <c r="D21" s="18">
        <f>MIN(Tabela!D14,100)</f>
        <v>92.14</v>
      </c>
      <c r="E21" s="18">
        <f>MIN(Tabela!E14,100)</f>
        <v>96.39</v>
      </c>
      <c r="F21" s="18">
        <f>MIN(Tabela!F14,100)</f>
        <v>100</v>
      </c>
      <c r="G21" s="18">
        <f>MIN(Tabela!G14,100)</f>
        <v>100</v>
      </c>
      <c r="H21" s="18">
        <f>MIN(Tabela!H14,100)</f>
        <v>100</v>
      </c>
      <c r="I21" s="18">
        <f>MIN(Tabela!I14,100)</f>
        <v>100</v>
      </c>
      <c r="J21" s="18">
        <f>MIN(Tabela!K14,100)</f>
        <v>98.41</v>
      </c>
      <c r="K21" s="18">
        <f>MIN(Tabela!L14,100)</f>
        <v>98.36</v>
      </c>
    </row>
    <row r="22" spans="1:11" x14ac:dyDescent="0.25">
      <c r="A22" s="16" t="s">
        <v>29</v>
      </c>
      <c r="B22" s="18" t="e">
        <f>MIN(Tabela!#REF!,100)</f>
        <v>#REF!</v>
      </c>
      <c r="C22" s="18" t="e">
        <f>MIN(Tabela!#REF!,100)</f>
        <v>#REF!</v>
      </c>
      <c r="D22" s="18" t="e">
        <f>MIN(Tabela!#REF!,100)</f>
        <v>#REF!</v>
      </c>
      <c r="E22" s="18" t="e">
        <f>MIN(Tabela!#REF!,100)</f>
        <v>#REF!</v>
      </c>
      <c r="F22" s="18" t="e">
        <f>MIN(Tabela!#REF!,100)</f>
        <v>#REF!</v>
      </c>
      <c r="G22" s="18" t="e">
        <f>MIN(Tabela!#REF!,100)</f>
        <v>#REF!</v>
      </c>
      <c r="H22" s="18" t="e">
        <f>MIN(Tabela!#REF!,100)</f>
        <v>#REF!</v>
      </c>
      <c r="I22" s="18" t="e">
        <f>MIN(Tabela!#REF!,100)</f>
        <v>#REF!</v>
      </c>
      <c r="J22" s="18" t="e">
        <f>MIN(Tabela!#REF!,100)</f>
        <v>#REF!</v>
      </c>
      <c r="K22" s="18" t="e">
        <f>MIN(Tabela!#REF!,100)</f>
        <v>#REF!</v>
      </c>
    </row>
    <row r="23" spans="1:11" x14ac:dyDescent="0.25">
      <c r="A23" s="16" t="s">
        <v>32</v>
      </c>
      <c r="B23" s="18"/>
      <c r="C23" s="18"/>
      <c r="D23" s="18" t="e">
        <f>MIN(Tabela!#REF!,100)</f>
        <v>#REF!</v>
      </c>
      <c r="E23" s="18" t="e">
        <f>MIN(Tabela!#REF!,100)</f>
        <v>#REF!</v>
      </c>
      <c r="F23" s="18" t="e">
        <f>MIN(Tabela!#REF!,100)</f>
        <v>#REF!</v>
      </c>
      <c r="G23" s="18" t="e">
        <f>MIN(Tabela!#REF!,100)</f>
        <v>#REF!</v>
      </c>
      <c r="H23" s="18" t="e">
        <f>MIN(Tabela!#REF!,100)</f>
        <v>#REF!</v>
      </c>
      <c r="I23" s="18" t="e">
        <f>MIN(Tabela!#REF!,100)</f>
        <v>#REF!</v>
      </c>
      <c r="J23" s="18" t="e">
        <f>MIN(Tabela!#REF!,100)</f>
        <v>#REF!</v>
      </c>
      <c r="K23" s="18" t="e">
        <f>MIN(Tabela!#REF!,100)</f>
        <v>#REF!</v>
      </c>
    </row>
    <row r="24" spans="1:11" x14ac:dyDescent="0.25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6" t="s">
        <v>26</v>
      </c>
      <c r="B25" s="18" t="e">
        <f>MIN(Tabela!#REF!,100)</f>
        <v>#REF!</v>
      </c>
      <c r="C25" s="18" t="e">
        <f>MIN(Tabela!#REF!,100)</f>
        <v>#REF!</v>
      </c>
      <c r="D25" s="18" t="e">
        <f>MIN(Tabela!#REF!,100)</f>
        <v>#REF!</v>
      </c>
      <c r="E25" s="18" t="e">
        <f>MIN(Tabela!#REF!,100)</f>
        <v>#REF!</v>
      </c>
      <c r="F25" s="18" t="e">
        <f>MIN(Tabela!#REF!,100)</f>
        <v>#REF!</v>
      </c>
      <c r="G25" s="18" t="e">
        <f>MIN(Tabela!#REF!,100)</f>
        <v>#REF!</v>
      </c>
      <c r="H25" s="18" t="e">
        <f>MIN(Tabela!#REF!,100)</f>
        <v>#REF!</v>
      </c>
      <c r="I25" s="18" t="e">
        <f>MIN(Tabela!#REF!,100)</f>
        <v>#REF!</v>
      </c>
      <c r="J25" s="18" t="e">
        <f>MIN(Tabela!#REF!,100)</f>
        <v>#REF!</v>
      </c>
      <c r="K25" s="18" t="e">
        <f>MIN(Tabela!#REF!,100)</f>
        <v>#REF!</v>
      </c>
    </row>
    <row r="26" spans="1:11" x14ac:dyDescent="0.25">
      <c r="A26" s="16" t="s">
        <v>27</v>
      </c>
      <c r="B26" s="18" t="e">
        <f>MIN(Tabela!#REF!,100)</f>
        <v>#REF!</v>
      </c>
      <c r="C26" s="18" t="e">
        <f>MIN(Tabela!#REF!,100)</f>
        <v>#REF!</v>
      </c>
      <c r="D26" s="18" t="e">
        <f>MIN(Tabela!#REF!,100)</f>
        <v>#REF!</v>
      </c>
      <c r="E26" s="18" t="e">
        <f>MIN(Tabela!#REF!,100)</f>
        <v>#REF!</v>
      </c>
      <c r="F26" s="18" t="e">
        <f>MIN(Tabela!#REF!,100)</f>
        <v>#REF!</v>
      </c>
      <c r="G26" s="18" t="e">
        <f>MIN(Tabela!#REF!,100)</f>
        <v>#REF!</v>
      </c>
      <c r="H26" s="18" t="e">
        <f>MIN(Tabela!#REF!,100)</f>
        <v>#REF!</v>
      </c>
      <c r="I26" s="18" t="e">
        <f>MIN(Tabela!#REF!,100)</f>
        <v>#REF!</v>
      </c>
      <c r="J26" s="18" t="e">
        <f>MIN(Tabela!#REF!,100)</f>
        <v>#REF!</v>
      </c>
      <c r="K26" s="18" t="e">
        <f>MIN(Tabela!#REF!,100)</f>
        <v>#REF!</v>
      </c>
    </row>
    <row r="27" spans="1:11" x14ac:dyDescent="0.25">
      <c r="A27" s="16" t="s">
        <v>28</v>
      </c>
      <c r="B27" s="18">
        <f>MIN(Tabela!B9,100)</f>
        <v>100</v>
      </c>
      <c r="C27" s="18">
        <f>MIN(Tabela!C9,100)</f>
        <v>100</v>
      </c>
      <c r="D27" s="18">
        <f>MIN(Tabela!D9,100)</f>
        <v>100</v>
      </c>
      <c r="E27" s="18">
        <f>MIN(Tabela!E9,100)</f>
        <v>100</v>
      </c>
      <c r="F27" s="18">
        <f>MIN(Tabela!F9,100)</f>
        <v>100</v>
      </c>
      <c r="G27" s="18">
        <f>MIN(Tabela!G9,100)</f>
        <v>100</v>
      </c>
      <c r="H27" s="18">
        <f>MIN(Tabela!H9,100)</f>
        <v>100</v>
      </c>
      <c r="I27" s="18">
        <f>MIN(Tabela!I9,100)</f>
        <v>100</v>
      </c>
      <c r="J27" s="18">
        <f>MIN(Tabela!K9,100)</f>
        <v>100</v>
      </c>
      <c r="K27" s="18">
        <f>MIN(Tabela!L9,100)</f>
        <v>99.35</v>
      </c>
    </row>
    <row r="28" spans="1:11" x14ac:dyDescent="0.25">
      <c r="A28" s="16" t="s">
        <v>29</v>
      </c>
      <c r="B28" s="18">
        <f>MIN(Tabela!B21,100)</f>
        <v>98.82</v>
      </c>
      <c r="C28" s="18">
        <f>MIN(Tabela!C21,100)</f>
        <v>100</v>
      </c>
      <c r="D28" s="18">
        <f>MIN(Tabela!D21,100)</f>
        <v>98.27</v>
      </c>
      <c r="E28" s="18">
        <f>MIN(Tabela!E21,100)</f>
        <v>93.97</v>
      </c>
      <c r="F28" s="18">
        <f>MIN(Tabela!F21,100)</f>
        <v>100</v>
      </c>
      <c r="G28" s="18">
        <f>MIN(Tabela!G21,100)</f>
        <v>100</v>
      </c>
      <c r="H28" s="18">
        <f>MIN(Tabela!H21,100)</f>
        <v>100</v>
      </c>
      <c r="I28" s="18">
        <f>MIN(Tabela!I21,100)</f>
        <v>100</v>
      </c>
      <c r="J28" s="18">
        <f>MIN(Tabela!K21,100)</f>
        <v>100</v>
      </c>
      <c r="K28" s="18">
        <f>MIN(Tabela!L21,100)</f>
        <v>100</v>
      </c>
    </row>
    <row r="29" spans="1:11" x14ac:dyDescent="0.25">
      <c r="A29" s="16" t="s">
        <v>32</v>
      </c>
      <c r="B29" s="18"/>
      <c r="C29" s="18"/>
      <c r="D29" s="18">
        <f>MIN(Tabela!D27,100)</f>
        <v>100</v>
      </c>
      <c r="E29" s="18">
        <f>MIN(Tabela!E27,100)</f>
        <v>100</v>
      </c>
      <c r="F29" s="18">
        <f>MIN(Tabela!F27,100)</f>
        <v>100</v>
      </c>
      <c r="G29" s="18">
        <f>MIN(Tabela!G27,100)</f>
        <v>94.05</v>
      </c>
      <c r="H29" s="18">
        <f>MIN(Tabela!H27,100)</f>
        <v>94.66</v>
      </c>
      <c r="I29" s="18">
        <f>MIN(Tabela!I27,100)</f>
        <v>100</v>
      </c>
      <c r="J29" s="18">
        <f>MIN(Tabela!K27,100)</f>
        <v>100</v>
      </c>
      <c r="K29" s="18">
        <f>MIN(Tabela!L27,100)</f>
        <v>100</v>
      </c>
    </row>
    <row r="30" spans="1:11" x14ac:dyDescent="0.25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16" t="s">
        <v>26</v>
      </c>
      <c r="B31" s="18">
        <f>MIN(Tabela!B29,100)</f>
        <v>60.72</v>
      </c>
      <c r="C31" s="18">
        <f>MIN(Tabela!C29,100)</f>
        <v>77.989999999999995</v>
      </c>
      <c r="D31" s="18">
        <f>MIN(Tabela!D29,100)</f>
        <v>84.91</v>
      </c>
      <c r="E31" s="18">
        <f>MIN(Tabela!E29,100)</f>
        <v>94.58</v>
      </c>
      <c r="F31" s="18">
        <f>MIN(Tabela!F29,100)</f>
        <v>83.24</v>
      </c>
      <c r="G31" s="18">
        <f>MIN(Tabela!G29,100)</f>
        <v>82.15</v>
      </c>
      <c r="H31" s="18">
        <f>MIN(Tabela!H29,100)</f>
        <v>85.93</v>
      </c>
      <c r="I31" s="18">
        <f>MIN(Tabela!I29,100)</f>
        <v>100</v>
      </c>
      <c r="J31" s="18">
        <f>MIN(Tabela!K29,100)</f>
        <v>91.18</v>
      </c>
      <c r="K31" s="18">
        <f>MIN(Tabela!L29,100)</f>
        <v>93.29</v>
      </c>
    </row>
    <row r="32" spans="1:11" x14ac:dyDescent="0.25">
      <c r="A32" s="16" t="s">
        <v>27</v>
      </c>
      <c r="B32" s="18">
        <f>MIN(Tabela!B35,100)</f>
        <v>64.569999999999993</v>
      </c>
      <c r="C32" s="18">
        <f>MIN(Tabela!C35,100)</f>
        <v>66.13</v>
      </c>
      <c r="D32" s="18">
        <f>MIN(Tabela!D35,100)</f>
        <v>66.06</v>
      </c>
      <c r="E32" s="18">
        <f>MIN(Tabela!E35,100)</f>
        <v>68.569999999999993</v>
      </c>
      <c r="F32" s="18">
        <f>MIN(Tabela!F35,100)</f>
        <v>77.599999999999994</v>
      </c>
      <c r="G32" s="18">
        <f>MIN(Tabela!G35,100)</f>
        <v>85.09</v>
      </c>
      <c r="H32" s="18">
        <f>MIN(Tabela!H35,100)</f>
        <v>86.34</v>
      </c>
      <c r="I32" s="18">
        <f>MIN(Tabela!I35,100)</f>
        <v>91.82</v>
      </c>
      <c r="J32" s="18">
        <f>MIN(Tabela!K35,100)</f>
        <v>94.33</v>
      </c>
      <c r="K32" s="18">
        <f>MIN(Tabela!L35,100)</f>
        <v>92.73</v>
      </c>
    </row>
    <row r="33" spans="1:11" x14ac:dyDescent="0.25">
      <c r="A33" s="16" t="s">
        <v>28</v>
      </c>
      <c r="B33" s="18">
        <f>MIN(Tabela!B17,100)</f>
        <v>72.209999999999994</v>
      </c>
      <c r="C33" s="18">
        <f>MIN(Tabela!C17,100)</f>
        <v>80.33</v>
      </c>
      <c r="D33" s="18">
        <f>MIN(Tabela!D17,100)</f>
        <v>82.59</v>
      </c>
      <c r="E33" s="18">
        <f>MIN(Tabela!E17,100)</f>
        <v>83.23</v>
      </c>
      <c r="F33" s="18">
        <f>MIN(Tabela!F17,100)</f>
        <v>94.93</v>
      </c>
      <c r="G33" s="18">
        <f>MIN(Tabela!G17,100)</f>
        <v>98.14</v>
      </c>
      <c r="H33" s="18">
        <f>MIN(Tabela!H17,100)</f>
        <v>99.24</v>
      </c>
      <c r="I33" s="18">
        <f>MIN(Tabela!I17,100)</f>
        <v>100</v>
      </c>
      <c r="J33" s="18">
        <f>MIN(Tabela!K17,100)</f>
        <v>97.5</v>
      </c>
      <c r="K33" s="18">
        <f>MIN(Tabela!L17,100)</f>
        <v>97.11</v>
      </c>
    </row>
    <row r="34" spans="1:11" x14ac:dyDescent="0.25">
      <c r="A34" s="16" t="s">
        <v>29</v>
      </c>
      <c r="B34" s="18" t="e">
        <f>MIN(Tabela!#REF!,100)</f>
        <v>#REF!</v>
      </c>
      <c r="C34" s="18" t="e">
        <f>MIN(Tabela!#REF!,100)</f>
        <v>#REF!</v>
      </c>
      <c r="D34" s="18" t="e">
        <f>MIN(Tabela!#REF!,100)</f>
        <v>#REF!</v>
      </c>
      <c r="E34" s="18" t="e">
        <f>MIN(Tabela!#REF!,100)</f>
        <v>#REF!</v>
      </c>
      <c r="F34" s="18" t="e">
        <f>MIN(Tabela!#REF!,100)</f>
        <v>#REF!</v>
      </c>
      <c r="G34" s="18" t="e">
        <f>MIN(Tabela!#REF!,100)</f>
        <v>#REF!</v>
      </c>
      <c r="H34" s="18" t="e">
        <f>MIN(Tabela!#REF!,100)</f>
        <v>#REF!</v>
      </c>
      <c r="I34" s="18" t="e">
        <f>MIN(Tabela!#REF!,100)</f>
        <v>#REF!</v>
      </c>
      <c r="J34" s="18" t="e">
        <f>MIN(Tabela!#REF!,100)</f>
        <v>#REF!</v>
      </c>
      <c r="K34" s="18" t="e">
        <f>MIN(Tabela!#REF!,100)</f>
        <v>#REF!</v>
      </c>
    </row>
    <row r="35" spans="1:11" x14ac:dyDescent="0.25">
      <c r="A35" s="16" t="s">
        <v>32</v>
      </c>
      <c r="B35" s="18"/>
      <c r="C35" s="18"/>
      <c r="D35" s="18" t="e">
        <f>MIN(Tabela!#REF!,100)</f>
        <v>#REF!</v>
      </c>
      <c r="E35" s="18" t="e">
        <f>MIN(Tabela!#REF!,100)</f>
        <v>#REF!</v>
      </c>
      <c r="F35" s="18" t="e">
        <f>MIN(Tabela!#REF!,100)</f>
        <v>#REF!</v>
      </c>
      <c r="G35" s="18" t="e">
        <f>MIN(Tabela!#REF!,100)</f>
        <v>#REF!</v>
      </c>
      <c r="H35" s="18" t="e">
        <f>MIN(Tabela!#REF!,100)</f>
        <v>#REF!</v>
      </c>
      <c r="I35" s="18" t="e">
        <f>MIN(Tabela!#REF!,100)</f>
        <v>#REF!</v>
      </c>
      <c r="J35" s="18" t="e">
        <f>MIN(Tabela!#REF!,100)</f>
        <v>#REF!</v>
      </c>
      <c r="K35" s="18" t="e">
        <f>MIN(Tabela!#REF!,100)</f>
        <v>#REF!</v>
      </c>
    </row>
    <row r="36" spans="1:11" x14ac:dyDescent="0.25">
      <c r="A36" s="8" t="s">
        <v>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6" t="s">
        <v>26</v>
      </c>
      <c r="B37" s="18" t="e">
        <f>MIN(Tabela!#REF!,100)</f>
        <v>#REF!</v>
      </c>
      <c r="C37" s="18" t="e">
        <f>MIN(Tabela!#REF!,100)</f>
        <v>#REF!</v>
      </c>
      <c r="D37" s="18" t="e">
        <f>MIN(Tabela!#REF!,100)</f>
        <v>#REF!</v>
      </c>
      <c r="E37" s="18" t="e">
        <f>MIN(Tabela!#REF!,100)</f>
        <v>#REF!</v>
      </c>
      <c r="F37" s="18" t="e">
        <f>MIN(Tabela!#REF!,100)</f>
        <v>#REF!</v>
      </c>
      <c r="G37" s="18" t="e">
        <f>MIN(Tabela!#REF!,100)</f>
        <v>#REF!</v>
      </c>
      <c r="H37" s="18" t="e">
        <f>MIN(Tabela!#REF!,100)</f>
        <v>#REF!</v>
      </c>
      <c r="I37" s="18" t="e">
        <f>MIN(Tabela!#REF!,100)</f>
        <v>#REF!</v>
      </c>
      <c r="J37" s="18" t="e">
        <f>MIN(Tabela!#REF!,100)</f>
        <v>#REF!</v>
      </c>
      <c r="K37" s="18" t="e">
        <f>MIN(Tabela!#REF!,100)</f>
        <v>#REF!</v>
      </c>
    </row>
    <row r="38" spans="1:11" x14ac:dyDescent="0.25">
      <c r="A38" s="16" t="s">
        <v>27</v>
      </c>
      <c r="B38" s="18" t="e">
        <f>MIN(Tabela!#REF!,100)</f>
        <v>#REF!</v>
      </c>
      <c r="C38" s="18" t="e">
        <f>MIN(Tabela!#REF!,100)</f>
        <v>#REF!</v>
      </c>
      <c r="D38" s="18" t="e">
        <f>MIN(Tabela!#REF!,100)</f>
        <v>#REF!</v>
      </c>
      <c r="E38" s="18" t="e">
        <f>MIN(Tabela!#REF!,100)</f>
        <v>#REF!</v>
      </c>
      <c r="F38" s="18" t="e">
        <f>MIN(Tabela!#REF!,100)</f>
        <v>#REF!</v>
      </c>
      <c r="G38" s="18" t="e">
        <f>MIN(Tabela!#REF!,100)</f>
        <v>#REF!</v>
      </c>
      <c r="H38" s="18" t="e">
        <f>MIN(Tabela!#REF!,100)</f>
        <v>#REF!</v>
      </c>
      <c r="I38" s="18" t="e">
        <f>MIN(Tabela!#REF!,100)</f>
        <v>#REF!</v>
      </c>
      <c r="J38" s="18" t="e">
        <f>MIN(Tabela!#REF!,100)</f>
        <v>#REF!</v>
      </c>
      <c r="K38" s="18" t="e">
        <f>MIN(Tabela!#REF!,100)</f>
        <v>#REF!</v>
      </c>
    </row>
    <row r="39" spans="1:11" x14ac:dyDescent="0.25">
      <c r="A39" s="16" t="s">
        <v>28</v>
      </c>
      <c r="B39" s="18" t="e">
        <f>MIN(Tabela!#REF!,100)</f>
        <v>#REF!</v>
      </c>
      <c r="C39" s="18" t="e">
        <f>MIN(Tabela!#REF!,100)</f>
        <v>#REF!</v>
      </c>
      <c r="D39" s="18" t="e">
        <f>MIN(Tabela!#REF!,100)</f>
        <v>#REF!</v>
      </c>
      <c r="E39" s="18" t="e">
        <f>MIN(Tabela!#REF!,100)</f>
        <v>#REF!</v>
      </c>
      <c r="F39" s="18" t="e">
        <f>MIN(Tabela!#REF!,100)</f>
        <v>#REF!</v>
      </c>
      <c r="G39" s="18" t="e">
        <f>MIN(Tabela!#REF!,100)</f>
        <v>#REF!</v>
      </c>
      <c r="H39" s="18" t="e">
        <f>MIN(Tabela!#REF!,100)</f>
        <v>#REF!</v>
      </c>
      <c r="I39" s="18" t="e">
        <f>MIN(Tabela!#REF!,100)</f>
        <v>#REF!</v>
      </c>
      <c r="J39" s="18" t="e">
        <f>MIN(Tabela!#REF!,100)</f>
        <v>#REF!</v>
      </c>
      <c r="K39" s="18" t="e">
        <f>MIN(Tabela!#REF!,100)</f>
        <v>#REF!</v>
      </c>
    </row>
    <row r="40" spans="1:11" x14ac:dyDescent="0.25">
      <c r="A40" s="16" t="s">
        <v>29</v>
      </c>
      <c r="B40" s="18" t="e">
        <f>MIN(Tabela!#REF!,100)</f>
        <v>#REF!</v>
      </c>
      <c r="C40" s="18" t="e">
        <f>MIN(Tabela!#REF!,100)</f>
        <v>#REF!</v>
      </c>
      <c r="D40" s="18" t="e">
        <f>MIN(Tabela!#REF!,100)</f>
        <v>#REF!</v>
      </c>
      <c r="E40" s="18" t="e">
        <f>MIN(Tabela!#REF!,100)</f>
        <v>#REF!</v>
      </c>
      <c r="F40" s="18" t="e">
        <f>MIN(Tabela!#REF!,100)</f>
        <v>#REF!</v>
      </c>
      <c r="G40" s="18" t="e">
        <f>MIN(Tabela!#REF!,100)</f>
        <v>#REF!</v>
      </c>
      <c r="H40" s="18" t="e">
        <f>MIN(Tabela!#REF!,100)</f>
        <v>#REF!</v>
      </c>
      <c r="I40" s="18" t="e">
        <f>MIN(Tabela!#REF!,100)</f>
        <v>#REF!</v>
      </c>
      <c r="J40" s="18" t="e">
        <f>MIN(Tabela!#REF!,100)</f>
        <v>#REF!</v>
      </c>
      <c r="K40" s="18" t="e">
        <f>MIN(Tabela!#REF!,100)</f>
        <v>#REF!</v>
      </c>
    </row>
    <row r="41" spans="1:11" x14ac:dyDescent="0.25">
      <c r="A41" s="17" t="s">
        <v>32</v>
      </c>
      <c r="B41" s="19"/>
      <c r="C41" s="19"/>
      <c r="D41" s="19" t="e">
        <f>MIN(Tabela!#REF!,100)</f>
        <v>#REF!</v>
      </c>
      <c r="E41" s="19" t="e">
        <f>MIN(Tabela!#REF!,100)</f>
        <v>#REF!</v>
      </c>
      <c r="F41" s="19" t="e">
        <f>MIN(Tabela!#REF!,100)</f>
        <v>#REF!</v>
      </c>
      <c r="G41" s="19" t="e">
        <f>MIN(Tabela!#REF!,100)</f>
        <v>#REF!</v>
      </c>
      <c r="H41" s="19" t="e">
        <f>MIN(Tabela!#REF!,100)</f>
        <v>#REF!</v>
      </c>
      <c r="I41" s="19" t="e">
        <f>MIN(Tabela!#REF!,100)</f>
        <v>#REF!</v>
      </c>
      <c r="J41" s="19" t="e">
        <f>MIN(Tabela!#REF!,100)</f>
        <v>#REF!</v>
      </c>
      <c r="K41" s="19" t="e">
        <f>MIN(Tabela!#REF!,100)</f>
        <v>#REF!</v>
      </c>
    </row>
    <row r="42" spans="1:11" x14ac:dyDescent="0.25">
      <c r="A42" s="9" t="s">
        <v>15</v>
      </c>
    </row>
    <row r="43" spans="1:11" ht="30" customHeight="1" x14ac:dyDescent="0.25">
      <c r="A43" s="36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43" s="36"/>
      <c r="C43" s="36"/>
      <c r="D43" s="36"/>
      <c r="E43" s="36"/>
      <c r="F43" s="36"/>
      <c r="G43" s="36"/>
      <c r="H43" s="36"/>
      <c r="I43" s="36"/>
      <c r="J43" s="36"/>
      <c r="K43" s="15"/>
    </row>
    <row r="44" spans="1:11" x14ac:dyDescent="0.25">
      <c r="A44" t="s">
        <v>14</v>
      </c>
    </row>
    <row r="45" spans="1:11" x14ac:dyDescent="0.25">
      <c r="A45" s="36" t="str">
        <f>Ficha!$B$12</f>
        <v>1. Dados de 2004 a 2010 alterados em relação ao IDB anterior.</v>
      </c>
      <c r="B45" s="36"/>
      <c r="C45" s="36"/>
      <c r="D45" s="36"/>
      <c r="E45" s="36"/>
      <c r="F45" s="36"/>
      <c r="G45" s="36"/>
      <c r="H45" s="36"/>
      <c r="I45" s="36"/>
      <c r="J45" s="36"/>
      <c r="K45" s="15"/>
    </row>
    <row r="46" spans="1:11" x14ac:dyDescent="0.25">
      <c r="A46" s="36" t="str">
        <f>Ficha!$B$13</f>
        <v>2. Para poliomielite, só estão incluídas as vacinações de rotina.</v>
      </c>
      <c r="B46" s="36"/>
      <c r="C46" s="36"/>
      <c r="D46" s="36"/>
      <c r="E46" s="36"/>
      <c r="F46" s="36"/>
      <c r="G46" s="36"/>
      <c r="H46" s="36"/>
      <c r="I46" s="36"/>
      <c r="J46" s="36"/>
      <c r="K46" s="15"/>
    </row>
    <row r="47" spans="1:11" ht="45" customHeight="1" x14ac:dyDescent="0.25">
      <c r="A47" s="36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47" s="36"/>
      <c r="C47" s="36"/>
      <c r="D47" s="36"/>
      <c r="E47" s="36"/>
      <c r="F47" s="36"/>
      <c r="G47" s="36"/>
      <c r="H47" s="36"/>
      <c r="I47" s="36"/>
      <c r="J47" s="36"/>
      <c r="K47" s="15"/>
    </row>
    <row r="48" spans="1:11" x14ac:dyDescent="0.25">
      <c r="A48" s="36" t="str">
        <f>Ficha!$B$15</f>
        <v>4. Para poliomielite, só estão incluídas as vacinações de rotina.</v>
      </c>
      <c r="B48" s="36"/>
      <c r="C48" s="36"/>
      <c r="D48" s="36"/>
      <c r="E48" s="36"/>
      <c r="F48" s="36"/>
      <c r="G48" s="36"/>
      <c r="H48" s="36"/>
      <c r="I48" s="36"/>
      <c r="J48" s="36"/>
      <c r="K48" s="15"/>
    </row>
    <row r="49" spans="1:11" ht="30" customHeight="1" x14ac:dyDescent="0.25">
      <c r="A49" s="36" t="e">
        <f>Ficha!#REF!</f>
        <v>#REF!</v>
      </c>
      <c r="B49" s="36"/>
      <c r="C49" s="36"/>
      <c r="D49" s="36"/>
      <c r="E49" s="36"/>
      <c r="F49" s="36"/>
      <c r="G49" s="36"/>
      <c r="H49" s="36"/>
      <c r="I49" s="36"/>
      <c r="J49" s="36"/>
      <c r="K49" s="15"/>
    </row>
    <row r="50" spans="1:11" x14ac:dyDescent="0.25">
      <c r="A50" s="36" t="e">
        <f>Ficha!#REF!</f>
        <v>#REF!</v>
      </c>
      <c r="B50" s="36"/>
      <c r="C50" s="36"/>
      <c r="D50" s="36"/>
      <c r="E50" s="36"/>
      <c r="F50" s="36"/>
      <c r="G50" s="36"/>
      <c r="H50" s="36"/>
      <c r="I50" s="36"/>
      <c r="J50" s="36"/>
      <c r="K50" s="15"/>
    </row>
    <row r="51" spans="1:11" ht="30" customHeight="1" x14ac:dyDescent="0.25">
      <c r="A51" s="36" t="str">
        <f>Ficha!$B$16</f>
        <v>5. O indicador apresenta valores acima de 100%, tanto por erros de registro das doses aplicadas como pela imprecisão das estimativas utilizadas da população alvo.</v>
      </c>
      <c r="B51" s="36"/>
      <c r="C51" s="36"/>
      <c r="D51" s="36"/>
      <c r="E51" s="36"/>
      <c r="F51" s="36"/>
      <c r="G51" s="36"/>
      <c r="H51" s="36"/>
      <c r="I51" s="36"/>
      <c r="J51" s="36"/>
      <c r="K51" s="15"/>
    </row>
    <row r="53" spans="1:11" x14ac:dyDescent="0.25">
      <c r="A53" t="s">
        <v>17</v>
      </c>
      <c r="B53" s="1">
        <f>Ficha!$B$18</f>
        <v>42717</v>
      </c>
    </row>
  </sheetData>
  <mergeCells count="8">
    <mergeCell ref="A51:J51"/>
    <mergeCell ref="A45:J45"/>
    <mergeCell ref="A47:J47"/>
    <mergeCell ref="A43:J43"/>
    <mergeCell ref="A46:J46"/>
    <mergeCell ref="A48:J48"/>
    <mergeCell ref="A50:J50"/>
    <mergeCell ref="A49:J4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U101"/>
  <sheetViews>
    <sheetView zoomScaleNormal="100" workbookViewId="0">
      <pane ySplit="5" topLeftCell="A6" activePane="bottomLeft" state="frozen"/>
      <selection activeCell="F11" sqref="F11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 x14ac:dyDescent="0.3">
      <c r="A4" s="14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 x14ac:dyDescent="0.3">
      <c r="A5" s="12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t="s">
        <v>33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1" ht="30" customHeight="1" x14ac:dyDescent="0.25">
      <c r="K61" s="15"/>
    </row>
    <row r="63" spans="11:11" x14ac:dyDescent="0.25">
      <c r="K63" s="15"/>
    </row>
    <row r="64" spans="11:11" x14ac:dyDescent="0.25">
      <c r="K64" s="15"/>
    </row>
    <row r="65" spans="11:11" ht="45" customHeight="1" x14ac:dyDescent="0.25">
      <c r="K65" s="15"/>
    </row>
    <row r="66" spans="11:11" x14ac:dyDescent="0.25">
      <c r="K66" s="15"/>
    </row>
    <row r="67" spans="11:11" ht="30" customHeight="1" x14ac:dyDescent="0.25">
      <c r="K67" s="15"/>
    </row>
    <row r="91" spans="1:15" x14ac:dyDescent="0.25">
      <c r="A91" s="31" t="s">
        <v>15</v>
      </c>
      <c r="B91" s="32"/>
      <c r="C91" s="32"/>
      <c r="D91" s="32"/>
      <c r="E91" s="32"/>
      <c r="F91" s="32"/>
      <c r="G91" s="32"/>
      <c r="H91" s="32"/>
      <c r="I91" s="32"/>
      <c r="J91" s="32"/>
    </row>
    <row r="92" spans="1:15" ht="44.25" customHeight="1" x14ac:dyDescent="0.25">
      <c r="A92" s="38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92" s="38"/>
      <c r="C92" s="38"/>
      <c r="D92" s="38"/>
      <c r="E92" s="38"/>
      <c r="F92" s="38"/>
      <c r="G92" s="30"/>
      <c r="H92" s="30"/>
      <c r="I92" s="23"/>
      <c r="J92" s="23"/>
    </row>
    <row r="93" spans="1:15" x14ac:dyDescent="0.25">
      <c r="A93" s="32" t="s">
        <v>14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5" x14ac:dyDescent="0.25">
      <c r="A94" s="37" t="str">
        <f>Ficha!$B$12</f>
        <v>1. Dados de 2004 a 2010 alterados em relação ao IDB anterior.</v>
      </c>
      <c r="B94" s="37"/>
      <c r="C94" s="37"/>
      <c r="D94" s="37"/>
      <c r="E94" s="37"/>
      <c r="F94" s="37"/>
      <c r="G94" s="37"/>
      <c r="H94" s="37"/>
      <c r="I94" s="37"/>
      <c r="J94" s="37"/>
    </row>
    <row r="95" spans="1:15" x14ac:dyDescent="0.25">
      <c r="A95" s="37" t="str">
        <f>Ficha!$B$13</f>
        <v>2. Para poliomielite, só estão incluídas as vacinações de rotina.</v>
      </c>
      <c r="B95" s="37"/>
      <c r="C95" s="37"/>
      <c r="D95" s="37"/>
      <c r="E95" s="37"/>
      <c r="F95" s="37"/>
      <c r="G95" s="37"/>
      <c r="H95" s="37"/>
      <c r="I95" s="37"/>
      <c r="J95" s="37"/>
    </row>
    <row r="96" spans="1:15" ht="31.5" customHeight="1" x14ac:dyDescent="0.25">
      <c r="A96" s="39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0" x14ac:dyDescent="0.25">
      <c r="A97" s="37" t="str">
        <f>Ficha!$B$15</f>
        <v>4. Para poliomielite, só estão incluídas as vacinações de rotina.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20.25" customHeight="1" x14ac:dyDescent="0.25">
      <c r="A98" s="31" t="str">
        <f>Ficha!$B$16</f>
        <v>5. O indicador apresenta valores acima de 100%, tanto por erros de registro das doses aplicadas como pela imprecisão das estimativas utilizadas da população alvo.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 t="s">
        <v>17</v>
      </c>
      <c r="B100" s="1">
        <f>Ficha!$B$18</f>
        <v>42717</v>
      </c>
      <c r="C100" s="32"/>
      <c r="D100" s="32"/>
      <c r="E100" s="32"/>
      <c r="F100" s="32"/>
      <c r="G100" s="32"/>
      <c r="H100" s="32"/>
      <c r="I100" s="32"/>
      <c r="J100" s="32"/>
    </row>
    <row r="101" spans="1:10" ht="15" customHeight="1" x14ac:dyDescent="0.25">
      <c r="A101" s="32"/>
      <c r="B101" s="1" t="str">
        <f>Ficha!$B$19</f>
        <v>CEPI-DSS/ ENSP/FIOCRUZ</v>
      </c>
      <c r="C101" s="32"/>
      <c r="D101" s="32"/>
      <c r="E101" s="32"/>
      <c r="F101" s="32"/>
      <c r="G101" s="32"/>
      <c r="H101" s="32"/>
      <c r="I101" s="32"/>
      <c r="J101" s="32"/>
    </row>
  </sheetData>
  <mergeCells count="6">
    <mergeCell ref="A3:L3"/>
    <mergeCell ref="A94:J94"/>
    <mergeCell ref="A95:J95"/>
    <mergeCell ref="A97:J97"/>
    <mergeCell ref="A92:F92"/>
    <mergeCell ref="A96:O96"/>
  </mergeCells>
  <pageMargins left="0.70866141732283472" right="0.70866141732283472" top="0.64" bottom="0.49" header="0.31496062992125984" footer="0.31496062992125984"/>
  <pageSetup paperSize="9" scale="6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01"/>
  <sheetViews>
    <sheetView zoomScaleNormal="100" workbookViewId="0">
      <pane ySplit="5" topLeftCell="A6" activePane="bottomLeft" state="frozen"/>
      <selection activeCell="F11" sqref="F11"/>
      <selection pane="bottomLeft" activeCell="G83" sqref="G8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 x14ac:dyDescent="0.3">
      <c r="A4" s="14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 x14ac:dyDescent="0.3">
      <c r="A5" s="12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t="s">
        <v>33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1" ht="30" customHeight="1" x14ac:dyDescent="0.25">
      <c r="K61" s="15"/>
    </row>
    <row r="63" spans="11:11" x14ac:dyDescent="0.25">
      <c r="K63" s="15"/>
    </row>
    <row r="64" spans="11:11" x14ac:dyDescent="0.25">
      <c r="K64" s="15"/>
    </row>
    <row r="65" spans="11:11" ht="45" customHeight="1" x14ac:dyDescent="0.25">
      <c r="K65" s="15"/>
    </row>
    <row r="66" spans="11:11" x14ac:dyDescent="0.25">
      <c r="K66" s="15"/>
    </row>
    <row r="67" spans="11:11" ht="30" customHeight="1" x14ac:dyDescent="0.25">
      <c r="K67" s="15"/>
    </row>
    <row r="91" spans="1:10" x14ac:dyDescent="0.25">
      <c r="A91" s="9" t="s">
        <v>15</v>
      </c>
    </row>
    <row r="92" spans="1:10" x14ac:dyDescent="0.25">
      <c r="A92" s="36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5">
      <c r="A93" t="s">
        <v>14</v>
      </c>
    </row>
    <row r="94" spans="1:10" x14ac:dyDescent="0.25">
      <c r="A94" s="36" t="str">
        <f>Ficha!$B$12</f>
        <v>1. Dados de 2004 a 2010 alterados em relação ao IDB anterior.</v>
      </c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8.75" customHeight="1" x14ac:dyDescent="0.25">
      <c r="A95" s="36" t="str">
        <f>Ficha!$B$13</f>
        <v>2. Para poliomielite, só estão incluídas as vacinações de rotina.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29.25" customHeight="1" x14ac:dyDescent="0.25">
      <c r="A96" s="36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8.75" customHeight="1" x14ac:dyDescent="0.25">
      <c r="A97" s="36" t="str">
        <f>Ficha!$B$15</f>
        <v>4. Para poliomielite, só estão incluídas as vacinações de rotina.</v>
      </c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28.5" customHeight="1" x14ac:dyDescent="0.25">
      <c r="A98" s="36" t="str">
        <f>Ficha!$B$16</f>
        <v>5. O indicador apresenta valores acima de 100%, tanto por erros de registro das doses aplicadas como pela imprecisão das estimativas utilizadas da população alvo.</v>
      </c>
      <c r="B98" s="36"/>
      <c r="C98" s="36"/>
      <c r="D98" s="36"/>
      <c r="E98" s="36"/>
      <c r="F98" s="36"/>
      <c r="G98" s="36"/>
      <c r="H98" s="36"/>
      <c r="I98" s="36"/>
      <c r="J98" s="36"/>
    </row>
    <row r="100" spans="1:10" x14ac:dyDescent="0.25">
      <c r="A100" t="s">
        <v>17</v>
      </c>
      <c r="B100" s="1">
        <f>Ficha!$B$18</f>
        <v>42717</v>
      </c>
    </row>
    <row r="101" spans="1:10" x14ac:dyDescent="0.25">
      <c r="B101" s="1" t="str">
        <f>Ficha!$B$19</f>
        <v>CEPI-DSS/ ENSP/FIOCRUZ</v>
      </c>
    </row>
  </sheetData>
  <mergeCells count="7">
    <mergeCell ref="A3:L3"/>
    <mergeCell ref="A98:J98"/>
    <mergeCell ref="A92:J92"/>
    <mergeCell ref="A94:J94"/>
    <mergeCell ref="A95:J95"/>
    <mergeCell ref="A96:J96"/>
    <mergeCell ref="A97:J97"/>
  </mergeCells>
  <pageMargins left="0.70866141732283472" right="0.70866141732283472" top="0.68" bottom="0.44" header="0.31496062992125984" footer="0.31496062992125984"/>
  <pageSetup paperSize="9" scale="8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U104"/>
  <sheetViews>
    <sheetView zoomScaleNormal="100" workbookViewId="0">
      <pane ySplit="5" topLeftCell="A6" activePane="bottomLeft" state="frozen"/>
      <selection activeCell="F11" sqref="F11"/>
      <selection pane="bottomLeft" activeCell="F78" sqref="F7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 x14ac:dyDescent="0.3">
      <c r="A4" s="14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 x14ac:dyDescent="0.3">
      <c r="A5" s="12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t="s">
        <v>33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1" ht="30" customHeight="1" x14ac:dyDescent="0.25">
      <c r="K61" s="15"/>
    </row>
    <row r="63" spans="11:11" x14ac:dyDescent="0.25">
      <c r="K63" s="15"/>
    </row>
    <row r="64" spans="11:11" x14ac:dyDescent="0.25">
      <c r="K64" s="15"/>
    </row>
    <row r="65" spans="11:11" ht="45" customHeight="1" x14ac:dyDescent="0.25">
      <c r="K65" s="15"/>
    </row>
    <row r="66" spans="11:11" x14ac:dyDescent="0.25">
      <c r="K66" s="15"/>
    </row>
    <row r="67" spans="11:11" ht="30" customHeight="1" x14ac:dyDescent="0.25">
      <c r="K67" s="15"/>
    </row>
    <row r="94" spans="1:12" x14ac:dyDescent="0.25">
      <c r="A94" s="31" t="s">
        <v>15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2" ht="42" customHeight="1" x14ac:dyDescent="0.25">
      <c r="A95" s="39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5">
      <c r="A96" s="32" t="s">
        <v>14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23" t="str">
        <f>Ficha!$B$12</f>
        <v>1. Dados de 2004 a 2010 alterados em relação ao IDB anterior.</v>
      </c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5">
      <c r="A98" s="23" t="str">
        <f>Ficha!$B$13</f>
        <v>2. Para poliomielite, só estão incluídas as vacinações de rotina.</v>
      </c>
      <c r="B98" s="23"/>
      <c r="C98" s="23"/>
      <c r="D98" s="23"/>
      <c r="E98" s="23"/>
      <c r="F98" s="23"/>
      <c r="G98" s="23"/>
      <c r="H98" s="23"/>
      <c r="I98" s="23"/>
      <c r="J98" s="23"/>
    </row>
    <row r="99" spans="1:10" s="24" customFormat="1" ht="48" customHeight="1" x14ac:dyDescent="0.25">
      <c r="A99" s="39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23.25" customHeight="1" x14ac:dyDescent="0.25">
      <c r="A100" s="37" t="str">
        <f>Ficha!$B$15</f>
        <v>4. Para poliomielite, só estão incluídas as vacinações de rotina.</v>
      </c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37.5" customHeight="1" x14ac:dyDescent="0.25">
      <c r="A101" s="39" t="str">
        <f>Ficha!$B$16</f>
        <v>5. O indicador apresenta valores acima de 100%, tanto por erros de registro das doses aplicadas como pela imprecisão das estimativas utilizadas da população alvo.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ht="15" customHeight="1" x14ac:dyDescent="0.25">
      <c r="A103" s="32" t="s">
        <v>17</v>
      </c>
      <c r="B103" s="1">
        <f>Ficha!$B$18</f>
        <v>42717</v>
      </c>
      <c r="C103" s="32"/>
      <c r="D103" s="32"/>
      <c r="E103" s="32"/>
      <c r="F103" s="32"/>
      <c r="G103" s="32"/>
      <c r="H103" s="32"/>
      <c r="I103" s="32"/>
      <c r="J103" s="32"/>
    </row>
    <row r="104" spans="1:10" ht="15" customHeight="1" x14ac:dyDescent="0.25">
      <c r="A104" s="32"/>
      <c r="B104" s="1" t="str">
        <f>Ficha!$B$19</f>
        <v>CEPI-DSS/ ENSP/FIOCRUZ</v>
      </c>
      <c r="C104" s="32"/>
      <c r="D104" s="32"/>
      <c r="E104" s="32"/>
      <c r="F104" s="32"/>
      <c r="G104" s="32"/>
      <c r="H104" s="32"/>
      <c r="I104" s="32"/>
      <c r="J104" s="32"/>
    </row>
  </sheetData>
  <mergeCells count="5">
    <mergeCell ref="A3:L3"/>
    <mergeCell ref="A101:J101"/>
    <mergeCell ref="A99:J99"/>
    <mergeCell ref="A100:J100"/>
    <mergeCell ref="A95:L95"/>
  </mergeCells>
  <pageMargins left="0.70866141732283472" right="0.70866141732283472" top="0.66" bottom="0.56999999999999995" header="0.31496062992125984" footer="0.31496062992125984"/>
  <pageSetup paperSize="9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U103"/>
  <sheetViews>
    <sheetView zoomScaleNormal="100" workbookViewId="0">
      <pane ySplit="5" topLeftCell="A6" activePane="bottomLeft" state="frozen"/>
      <selection activeCell="F11" sqref="F11"/>
      <selection pane="bottomLeft" activeCell="H88" sqref="H8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 x14ac:dyDescent="0.3">
      <c r="A4" s="14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 x14ac:dyDescent="0.3">
      <c r="A5" s="12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t="s">
        <v>33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1" ht="30" customHeight="1" x14ac:dyDescent="0.25">
      <c r="K61" s="15"/>
    </row>
    <row r="63" spans="11:11" x14ac:dyDescent="0.25">
      <c r="K63" s="15"/>
    </row>
    <row r="64" spans="11:11" x14ac:dyDescent="0.25">
      <c r="K64" s="15"/>
    </row>
    <row r="65" spans="11:11" ht="45" customHeight="1" x14ac:dyDescent="0.25">
      <c r="K65" s="15"/>
    </row>
    <row r="66" spans="11:11" x14ac:dyDescent="0.25">
      <c r="K66" s="15"/>
    </row>
    <row r="67" spans="11:11" ht="30" customHeight="1" x14ac:dyDescent="0.25">
      <c r="K67" s="15"/>
    </row>
    <row r="93" spans="1:10" x14ac:dyDescent="0.25">
      <c r="A93" s="31" t="s">
        <v>15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0" ht="44.25" customHeight="1" x14ac:dyDescent="0.25">
      <c r="A94" s="39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94" s="39"/>
      <c r="C94" s="39"/>
      <c r="D94" s="39"/>
      <c r="E94" s="39"/>
      <c r="F94" s="39"/>
      <c r="G94" s="39"/>
      <c r="H94" s="39"/>
      <c r="I94" s="39"/>
      <c r="J94" s="39"/>
    </row>
    <row r="95" spans="1:10" x14ac:dyDescent="0.25">
      <c r="A95" s="32" t="s">
        <v>14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23" t="str">
        <f>Ficha!$B$12</f>
        <v>1. Dados de 2004 a 2010 alterados em relação ao IDB anterior.</v>
      </c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5">
      <c r="A97" s="37" t="str">
        <f>Ficha!$B$13</f>
        <v>2. Para poliomielite, só estão incluídas as vacinações de rotina.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49.5" customHeight="1" x14ac:dyDescent="0.25">
      <c r="A98" s="39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24.75" customHeight="1" x14ac:dyDescent="0.25">
      <c r="A99" s="37" t="str">
        <f>Ficha!$B$15</f>
        <v>4. Para poliomielite, só estão incluídas as vacinações de rotina.</v>
      </c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31.5" customHeight="1" x14ac:dyDescent="0.25">
      <c r="A100" s="39" t="str">
        <f>Ficha!$B$16</f>
        <v>5. O indicador apresenta valores acima de 100%, tanto por erros de registro das doses aplicadas como pela imprecisão das estimativas utilizadas da população alvo.</v>
      </c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 t="s">
        <v>17</v>
      </c>
      <c r="B102" s="1">
        <f>Ficha!$B$18</f>
        <v>42717</v>
      </c>
      <c r="C102" s="32"/>
      <c r="D102" s="32"/>
      <c r="E102" s="32"/>
      <c r="F102" s="32"/>
      <c r="G102" s="32"/>
      <c r="H102" s="32"/>
      <c r="I102" s="32"/>
      <c r="J102" s="32"/>
    </row>
    <row r="103" spans="1:10" ht="15" customHeight="1" x14ac:dyDescent="0.25">
      <c r="A103" s="32"/>
      <c r="B103" s="1" t="str">
        <f>Ficha!$B$19</f>
        <v>CEPI-DSS/ ENSP/FIOCRUZ</v>
      </c>
      <c r="C103" s="32"/>
      <c r="D103" s="32"/>
      <c r="E103" s="32"/>
      <c r="F103" s="32"/>
      <c r="G103" s="32"/>
      <c r="H103" s="32"/>
      <c r="I103" s="32"/>
      <c r="J103" s="32"/>
    </row>
  </sheetData>
  <mergeCells count="6">
    <mergeCell ref="A3:L3"/>
    <mergeCell ref="A100:J100"/>
    <mergeCell ref="A97:J97"/>
    <mergeCell ref="A98:J98"/>
    <mergeCell ref="A99:J99"/>
    <mergeCell ref="A94:J94"/>
  </mergeCells>
  <pageMargins left="0.70866141732283472" right="0.70866141732283472" top="0.68" bottom="0.5" header="0.31496062992125984" footer="0.31496062992125984"/>
  <pageSetup paperSize="9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U103"/>
  <sheetViews>
    <sheetView zoomScaleNormal="100" workbookViewId="0">
      <pane ySplit="5" topLeftCell="A6" activePane="bottomLeft" state="frozen"/>
      <selection activeCell="A3" sqref="A3:XFD3"/>
      <selection pane="bottomLeft" activeCell="F79" sqref="F7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37.5" customHeight="1" x14ac:dyDescent="0.3">
      <c r="A3" s="35" t="str">
        <f>Ficha!A4</f>
        <v>Ind030203RN - Proporção de crianças com esquema vacinal básico completo na idade-alvo, por ano, segundo Brasil, Região Norte,estados da região Norte  e tipo de imunobiológico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 x14ac:dyDescent="0.3">
      <c r="A4" s="14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 x14ac:dyDescent="0.3">
      <c r="A5" s="12" t="s">
        <v>52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t="s">
        <v>33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1" ht="30" customHeight="1" x14ac:dyDescent="0.25">
      <c r="K61" s="15"/>
    </row>
    <row r="63" spans="11:11" x14ac:dyDescent="0.25">
      <c r="K63" s="15"/>
    </row>
    <row r="64" spans="11:11" x14ac:dyDescent="0.25">
      <c r="K64" s="15"/>
    </row>
    <row r="65" spans="11:11" ht="45" customHeight="1" x14ac:dyDescent="0.25">
      <c r="K65" s="15"/>
    </row>
    <row r="66" spans="11:11" x14ac:dyDescent="0.25">
      <c r="K66" s="15"/>
    </row>
    <row r="67" spans="11:11" ht="30" customHeight="1" x14ac:dyDescent="0.25">
      <c r="K67" s="15"/>
    </row>
    <row r="93" spans="1:11" x14ac:dyDescent="0.25">
      <c r="A93" s="31" t="s">
        <v>15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1" ht="45" customHeight="1" x14ac:dyDescent="0.25">
      <c r="A94" s="39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x14ac:dyDescent="0.25">
      <c r="A95" s="32" t="s">
        <v>14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1" ht="18.75" customHeight="1" x14ac:dyDescent="0.25">
      <c r="A96" s="23" t="str">
        <f>Ficha!$B$12</f>
        <v>1. Dados de 2004 a 2010 alterados em relação ao IDB anterior.</v>
      </c>
      <c r="B96" s="23"/>
      <c r="C96" s="23"/>
      <c r="D96" s="23"/>
      <c r="E96" s="23"/>
      <c r="F96" s="23"/>
      <c r="G96" s="23"/>
      <c r="H96" s="23"/>
      <c r="I96" s="23"/>
      <c r="J96" s="23"/>
    </row>
    <row r="97" spans="1:12" ht="19.5" customHeight="1" x14ac:dyDescent="0.25">
      <c r="A97" s="23" t="str">
        <f>Ficha!$B$13</f>
        <v>2. Para poliomielite, só estão incluídas as vacinações de rotina.</v>
      </c>
      <c r="B97" s="23"/>
      <c r="C97" s="23"/>
      <c r="D97" s="23"/>
      <c r="E97" s="23"/>
      <c r="F97" s="23"/>
      <c r="G97" s="23"/>
      <c r="H97" s="23"/>
      <c r="I97" s="23"/>
      <c r="J97" s="23"/>
    </row>
    <row r="98" spans="1:12" ht="32.25" customHeight="1" x14ac:dyDescent="0.25">
      <c r="A98" s="39" t="str">
        <f>Ficha!$B$14</f>
        <v>3. A partir de 2003, a vacina contra sarampo foi substituída pela Tríplice Viral (SCR - sarampo, caxumba e rubéola);  em crianças de 1 ano e a vacina Tetravalente (DTP + Hib) substitui as vacinas DTP (difteria, coqueluche e tétano) e  Hib (Haemophilus influenzae tipo b), sendo que esta havia sido implantada em 1999.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24" customHeight="1" x14ac:dyDescent="0.25">
      <c r="A99" s="23" t="str">
        <f>Ficha!$B$15</f>
        <v>4. Para poliomielite, só estão incluídas as vacinações de rotina.</v>
      </c>
      <c r="B99" s="23"/>
      <c r="C99" s="23"/>
      <c r="D99" s="23"/>
      <c r="E99" s="23"/>
      <c r="F99" s="23"/>
      <c r="G99" s="23"/>
      <c r="H99" s="23"/>
      <c r="I99" s="23"/>
      <c r="J99" s="23"/>
    </row>
    <row r="100" spans="1:12" ht="28.5" customHeight="1" x14ac:dyDescent="0.25">
      <c r="A100" s="23" t="str">
        <f>Ficha!$B$16</f>
        <v>5. O indicador apresenta valores acima de 100%, tanto por erros de registro das doses aplicadas como pela imprecisão das estimativas utilizadas da população alvo.</v>
      </c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2" ht="1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2" ht="15" customHeight="1" x14ac:dyDescent="0.25">
      <c r="A102" s="32" t="s">
        <v>17</v>
      </c>
      <c r="B102" s="1">
        <f>Ficha!$B$18</f>
        <v>42717</v>
      </c>
      <c r="C102" s="32"/>
      <c r="D102" s="32"/>
      <c r="E102" s="32"/>
      <c r="F102" s="32"/>
      <c r="G102" s="32"/>
      <c r="H102" s="32"/>
      <c r="I102" s="32"/>
      <c r="J102" s="32"/>
    </row>
    <row r="103" spans="1:12" ht="15" customHeight="1" x14ac:dyDescent="0.25">
      <c r="A103" s="32"/>
      <c r="B103" s="1" t="str">
        <f>Ficha!$B$19</f>
        <v>CEPI-DSS/ ENSP/FIOCRUZ</v>
      </c>
      <c r="C103" s="32"/>
      <c r="D103" s="32"/>
      <c r="E103" s="32"/>
      <c r="F103" s="32"/>
      <c r="G103" s="32"/>
      <c r="H103" s="32"/>
      <c r="I103" s="32"/>
      <c r="J103" s="32"/>
    </row>
  </sheetData>
  <mergeCells count="3">
    <mergeCell ref="A98:L98"/>
    <mergeCell ref="A94:K94"/>
    <mergeCell ref="A3:L3"/>
  </mergeCells>
  <pageMargins left="0.70866141732283472" right="0.70866141732283472" top="0.74803149606299213" bottom="0.49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Ficha</vt:lpstr>
      <vt:lpstr>Tabela</vt:lpstr>
      <vt:lpstr>Tabela Graf</vt:lpstr>
      <vt:lpstr>Gráficos - 1</vt:lpstr>
      <vt:lpstr>Gráficos - 2</vt:lpstr>
      <vt:lpstr>Gráficos - 3</vt:lpstr>
      <vt:lpstr>Gráficos - 4</vt:lpstr>
      <vt:lpstr>Gráficos - 5</vt:lpstr>
      <vt:lpstr>'Gráficos - 1'!Titulos_de_impressao</vt:lpstr>
      <vt:lpstr>'Gráficos - 2'!Titulos_de_impressao</vt:lpstr>
      <vt:lpstr>'Gráficos - 3'!Titulos_de_impressao</vt:lpstr>
      <vt:lpstr>'Gráficos - 4'!Titulos_de_impressao</vt:lpstr>
      <vt:lpstr>'Gráficos - 5'!Titulos_de_impressao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2020-11-14T20:48:38Z</cp:lastPrinted>
  <dcterms:created xsi:type="dcterms:W3CDTF">2011-12-20T12:08:29Z</dcterms:created>
  <dcterms:modified xsi:type="dcterms:W3CDTF">2020-11-14T20:48:58Z</dcterms:modified>
</cp:coreProperties>
</file>